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https://usina82-my.sharepoint.com/personal/usina_usina82_onmicrosoft_com/Documents/Documentos/CJU/2024-01_Enauta/RAS/Traducao/"/>
    </mc:Choice>
  </mc:AlternateContent>
  <xr:revisionPtr revIDLastSave="202" documentId="13_ncr:1_{6D60B8FE-826C-4977-900E-B203266ACE85}" xr6:coauthVersionLast="47" xr6:coauthVersionMax="47" xr10:uidLastSave="{89C06DFC-A846-4D56-AF07-2C990EF8C525}"/>
  <bookViews>
    <workbookView xWindow="-120" yWindow="-120" windowWidth="20730" windowHeight="11160" tabRatio="825" xr2:uid="{34BC5617-0908-4BD3-892A-202AD25889FC}"/>
  </bookViews>
  <sheets>
    <sheet name="Home" sheetId="1" r:id="rId1"/>
    <sheet name="Climate" sheetId="2" r:id="rId2"/>
    <sheet name="Safety" sheetId="6" r:id="rId3"/>
    <sheet name="Governance" sheetId="7" r:id="rId4"/>
    <sheet name="Ethics" sheetId="8" r:id="rId5"/>
    <sheet name="Culture" sheetId="9" r:id="rId6"/>
    <sheet name="Diversity" sheetId="10" r:id="rId7"/>
    <sheet name="Environmental" sheetId="11" r:id="rId8"/>
    <sheet name="Communities" sheetId="12" r:id="rId9"/>
    <sheet name="GRI" sheetId="3" r:id="rId10"/>
    <sheet name="SASB" sheetId="4" r:id="rId11"/>
    <sheet name="TCFD" sheetId="5"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4" i="10" l="1"/>
  <c r="K34" i="10"/>
  <c r="J34" i="10"/>
  <c r="I34" i="10"/>
  <c r="H34" i="10"/>
  <c r="G34" i="10"/>
  <c r="Q71" i="2" l="1"/>
  <c r="R71" i="2"/>
  <c r="P71"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4">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bk>
      <extLst>
        <ext uri="{3e2802c4-a4d2-4d8b-9148-e3be6c30e623}">
          <xlrd:rvb i="13"/>
        </ext>
      </extLst>
    </bk>
  </futureMetadata>
  <valueMetadata count="14">
    <bk>
      <rc t="1" v="0"/>
    </bk>
    <bk>
      <rc t="1" v="1"/>
    </bk>
    <bk>
      <rc t="1" v="2"/>
    </bk>
    <bk>
      <rc t="1" v="3"/>
    </bk>
    <bk>
      <rc t="1" v="4"/>
    </bk>
    <bk>
      <rc t="1" v="5"/>
    </bk>
    <bk>
      <rc t="1" v="6"/>
    </bk>
    <bk>
      <rc t="1" v="7"/>
    </bk>
    <bk>
      <rc t="1" v="8"/>
    </bk>
    <bk>
      <rc t="1" v="9"/>
    </bk>
    <bk>
      <rc t="1" v="10"/>
    </bk>
    <bk>
      <rc t="1" v="11"/>
    </bk>
    <bk>
      <rc t="1" v="12"/>
    </bk>
    <bk>
      <rc t="1" v="13"/>
    </bk>
  </valueMetadata>
</metadata>
</file>

<file path=xl/sharedStrings.xml><?xml version="1.0" encoding="utf-8"?>
<sst xmlns="http://schemas.openxmlformats.org/spreadsheetml/2006/main" count="1221" uniqueCount="664">
  <si>
    <t>Governance and strategy</t>
  </si>
  <si>
    <t>Ethical conduct</t>
  </si>
  <si>
    <t>Diversity and inclusion</t>
  </si>
  <si>
    <t>Environmental management</t>
  </si>
  <si>
    <t>Communities</t>
  </si>
  <si>
    <t>GRI Index</t>
  </si>
  <si>
    <t>SASB Index</t>
  </si>
  <si>
    <t>TCFD Index</t>
  </si>
  <si>
    <t>Performance Data |</t>
  </si>
  <si>
    <t>TCFD</t>
  </si>
  <si>
    <t>GRI standard</t>
  </si>
  <si>
    <t>Where to find</t>
  </si>
  <si>
    <t>2-7 | Employees</t>
  </si>
  <si>
    <t>2-8 | Workers who are not employees</t>
  </si>
  <si>
    <t>2-17 | Collective knowledge of the highest governance body</t>
  </si>
  <si>
    <t>2-23 | Policy commitments</t>
  </si>
  <si>
    <t>2-27 | Compliance with laws and regulations</t>
  </si>
  <si>
    <t>2-30 | Collective bargaining agreements</t>
  </si>
  <si>
    <t xml:space="preserve">
GRI 201 | Economic performance 2016</t>
  </si>
  <si>
    <t>302-1 | Energy consumption within the organization</t>
  </si>
  <si>
    <t>302-3 | Energy intensity</t>
  </si>
  <si>
    <t xml:space="preserve">
GRI 302 | Energy 2016</t>
  </si>
  <si>
    <t>403-3 | Occupational health services</t>
  </si>
  <si>
    <t>403-6 | Promotion of worker health</t>
  </si>
  <si>
    <t xml:space="preserve">
GRI 403 | Occupational health and safety 2018</t>
  </si>
  <si>
    <t>204-1 | Proportion of spending on local suppliers</t>
  </si>
  <si>
    <t>207-4 | Country-by-country reporting</t>
  </si>
  <si>
    <t>415-1 | Political contributions</t>
  </si>
  <si>
    <t xml:space="preserve">
GRI 407 | Freedom of association and collective bargaining 2016</t>
  </si>
  <si>
    <t xml:space="preserve">
GRI 408 | Child labor 2016</t>
  </si>
  <si>
    <t xml:space="preserve">
GRI 409 | Forced or compulsory labor 2016</t>
  </si>
  <si>
    <t>11.20.5 | Describe the approach to contract transparency</t>
  </si>
  <si>
    <t xml:space="preserve">
GRI 11 | Oil and Gas Sector 2021</t>
  </si>
  <si>
    <t xml:space="preserve">
GRI 401 | Employment 2016</t>
  </si>
  <si>
    <t xml:space="preserve">
GRI 404 | Training and education 2016</t>
  </si>
  <si>
    <t xml:space="preserve">
GRI 405 | Diversity and equal opportunities 2016</t>
  </si>
  <si>
    <t>303-1 | Interactions with water as a shared resource</t>
  </si>
  <si>
    <t>303-5 | Water consumption</t>
  </si>
  <si>
    <t xml:space="preserve">
GRI 303 | Water and effluents 2018</t>
  </si>
  <si>
    <t>304-2 | Significant impacts of activities, products and services on biodiversity</t>
  </si>
  <si>
    <t xml:space="preserve">
GRI 304 | Biodiversity 2016</t>
  </si>
  <si>
    <t>306-1 | Waste generation and significant waste-related impacts</t>
  </si>
  <si>
    <t>306-2 | Management of significant waste-related impacts</t>
  </si>
  <si>
    <t>306-3 | Waste generated</t>
  </si>
  <si>
    <t xml:space="preserve">
GRI 306 | Waste 2020</t>
  </si>
  <si>
    <t>203-2 | Significant indirect economic impacts</t>
  </si>
  <si>
    <t xml:space="preserve">
GRI 203 | Indirect economic impacts 2016</t>
  </si>
  <si>
    <t xml:space="preserve">
GRI 411 | Rights of indigenous peoples 2016</t>
  </si>
  <si>
    <t>SASB Topic</t>
  </si>
  <si>
    <t>SASB Indicator</t>
  </si>
  <si>
    <t>EM-EP-110a.1</t>
  </si>
  <si>
    <t>EM-EP-110a.2</t>
  </si>
  <si>
    <t xml:space="preserve">
Greenhouse gas emissions</t>
  </si>
  <si>
    <t>EM-EP-120a.1</t>
  </si>
  <si>
    <t>EM-EP-140a.1</t>
  </si>
  <si>
    <t>EM-EP-140a.2</t>
  </si>
  <si>
    <t xml:space="preserve">
Air quality</t>
  </si>
  <si>
    <t xml:space="preserve">
Water management</t>
  </si>
  <si>
    <t>EM-EP-160a.1</t>
  </si>
  <si>
    <t>Description of environmental management policies and practices for active sites</t>
  </si>
  <si>
    <t>EM-EP-210a.3</t>
  </si>
  <si>
    <t>EM-EP-210b.1</t>
  </si>
  <si>
    <t>EM-EP-210b.2</t>
  </si>
  <si>
    <t>Number and duration of non-technical delays</t>
  </si>
  <si>
    <t>EM-EP-320a.1</t>
  </si>
  <si>
    <t>EM-EP-320a.2</t>
  </si>
  <si>
    <t>Discussion of management systems used to integrate a culture of safety throughout the exploration and production lifecycle</t>
  </si>
  <si>
    <t xml:space="preserve">
Community relations</t>
  </si>
  <si>
    <t>SASB Oil and Gas Standard - Exploration and Production 2023</t>
  </si>
  <si>
    <t>EM-EP-420a.2</t>
  </si>
  <si>
    <t>EM-EP-510a.2</t>
  </si>
  <si>
    <t>EM-EP-540a.1</t>
  </si>
  <si>
    <t>EM-EP-540a.2</t>
  </si>
  <si>
    <t>Description of management systems used to identify and mitigate catastrophic and tail-end risks</t>
  </si>
  <si>
    <t>EM-EP-000.A</t>
  </si>
  <si>
    <t xml:space="preserve">
Activity metrics</t>
  </si>
  <si>
    <t>TCFD Recommendations</t>
  </si>
  <si>
    <t>Governance</t>
  </si>
  <si>
    <t>Strategy</t>
  </si>
  <si>
    <t>Risk management</t>
  </si>
  <si>
    <t>Metrics and goals</t>
  </si>
  <si>
    <t>Marine Diesel A</t>
  </si>
  <si>
    <t>Natural gas</t>
  </si>
  <si>
    <t>Total</t>
  </si>
  <si>
    <t>Others</t>
  </si>
  <si>
    <t>Self-generated energy from fuel consumption</t>
  </si>
  <si>
    <t>Purchased energy</t>
  </si>
  <si>
    <t>Electricity purchased from the grid</t>
  </si>
  <si>
    <t>Total energy consumed (fuel + electricity)</t>
  </si>
  <si>
    <t>Energy consumption within the Company (GJ)</t>
  </si>
  <si>
    <t>Non-renewable fuels</t>
  </si>
  <si>
    <t>Solid waste</t>
  </si>
  <si>
    <t>Energy intensity</t>
  </si>
  <si>
    <t>Electricity consumption (GJ)</t>
  </si>
  <si>
    <t>Functional framework at the end of the period</t>
  </si>
  <si>
    <t>Energy intensity (GJ of electricity/employee)</t>
  </si>
  <si>
    <t>Scope 1</t>
  </si>
  <si>
    <t>Gross emissions</t>
  </si>
  <si>
    <t>Biogenic emissions</t>
  </si>
  <si>
    <t>Scope 2</t>
  </si>
  <si>
    <t>Localization approach</t>
  </si>
  <si>
    <t>Scope 3</t>
  </si>
  <si>
    <t>GHG emissions (thousand tCO2e)</t>
  </si>
  <si>
    <t>Scope 1 (gross)</t>
  </si>
  <si>
    <t>Scope 2 (location)</t>
  </si>
  <si>
    <t>Scope 3 (gross)</t>
  </si>
  <si>
    <t>% of methane emissions over the total</t>
  </si>
  <si>
    <t>% of emissions subject to some type of regulation</t>
  </si>
  <si>
    <r>
      <t>CH</t>
    </r>
    <r>
      <rPr>
        <vertAlign val="subscript"/>
        <sz val="10"/>
        <color theme="1"/>
        <rFont val="Fira Sans"/>
        <family val="2"/>
        <scheme val="minor"/>
      </rPr>
      <t>4</t>
    </r>
  </si>
  <si>
    <t>Flaring</t>
  </si>
  <si>
    <t>Other combustions</t>
  </si>
  <si>
    <t>Fugitive emissions</t>
  </si>
  <si>
    <t>GRI 403-3 | Occupational health services</t>
  </si>
  <si>
    <t>GRI 403-6 | Promotion of worker health</t>
  </si>
  <si>
    <t>SASB EM-EP-320a.2 | Discussion of management systems used to integrate a culture of safety throughout the exploration and production lifecycle</t>
  </si>
  <si>
    <t>SASB EM-EP-540a.2 | Description of management systems used to identify and mitigate catastrophic and tail-end risks</t>
  </si>
  <si>
    <t>Collaborators</t>
  </si>
  <si>
    <t>The 3rd</t>
  </si>
  <si>
    <t>Consolidated</t>
  </si>
  <si>
    <t>na</t>
  </si>
  <si>
    <t>Number of lost-time accidents</t>
  </si>
  <si>
    <t>Total number of recordable accidents</t>
  </si>
  <si>
    <t>Number of days lost</t>
  </si>
  <si>
    <t>Base data</t>
  </si>
  <si>
    <t>1. During the three-year period, no accident with serious consequences (according to ANP Resolution No. 44/2009) or fatality was recorded in the Atlanta Field.</t>
  </si>
  <si>
    <t>1. During the three-year period, no accidents with serious consequences (according to ANP Resolution No. 44/2009) or fatalities were recorded in the office.</t>
  </si>
  <si>
    <t>In the last three years, no cases of occupational illnesses were recorded among Enauta employees or third parties.</t>
  </si>
  <si>
    <t>Number of man-hours worked</t>
  </si>
  <si>
    <t>Number of Tier 1 LOPC process safety events</t>
  </si>
  <si>
    <t>LOPC Tier 1 Event Rate</t>
  </si>
  <si>
    <t>Number of Tier 2 LOPC process safety events</t>
  </si>
  <si>
    <t>LOPC Tier 2 Event Rate</t>
  </si>
  <si>
    <r>
      <t>Process safety events</t>
    </r>
    <r>
      <rPr>
        <vertAlign val="superscript"/>
        <sz val="10"/>
        <color theme="1"/>
        <rFont val="Fira Sans"/>
        <family val="2"/>
        <scheme val="minor"/>
      </rPr>
      <t>1</t>
    </r>
  </si>
  <si>
    <t>1. According to parameters of the International Association of Oil &amp; Gas Producers (IOGP).</t>
  </si>
  <si>
    <t>Total weight of proven reserves (thousand tons)</t>
  </si>
  <si>
    <t>Calorific value of proven reserves (TJ/thousand tons)</t>
  </si>
  <si>
    <t>Effective carbon dioxide emissions factor (kg/TJ)</t>
  </si>
  <si>
    <t>Antônio Augusto de Queiroz Galvão</t>
  </si>
  <si>
    <t>Independent member</t>
  </si>
  <si>
    <t>Member</t>
  </si>
  <si>
    <t>Luiz Carlos de Lemos Costamilan</t>
  </si>
  <si>
    <t>Ricardo de Queiroz Galvão</t>
  </si>
  <si>
    <t>José Manuel Matos Nicolau</t>
  </si>
  <si>
    <t>Coordinator</t>
  </si>
  <si>
    <t>Sergio Tuffy Sayeg</t>
  </si>
  <si>
    <t>Composition of the Executive Board</t>
  </si>
  <si>
    <t>Décio Oddone</t>
  </si>
  <si>
    <t>CEO</t>
  </si>
  <si>
    <t>Carlos Mastrangelo</t>
  </si>
  <si>
    <t>Director of Operations</t>
  </si>
  <si>
    <t>Financial and Investor Relations Director</t>
  </si>
  <si>
    <t>Pedro Medeiros</t>
  </si>
  <si>
    <t>Mateus Tessler Rocha</t>
  </si>
  <si>
    <r>
      <t>Composition of the Board of Directors (07/2023 - 07/2025)</t>
    </r>
    <r>
      <rPr>
        <b/>
        <vertAlign val="superscript"/>
        <sz val="10"/>
        <color theme="1"/>
        <rFont val="Fira Sans"/>
        <family val="2"/>
        <scheme val="minor"/>
      </rPr>
      <t>1</t>
    </r>
  </si>
  <si>
    <t>Ana Marta Horta Veloso</t>
  </si>
  <si>
    <t>Bruno Pirim Baratta</t>
  </si>
  <si>
    <t>Fábio de Barros Pinheiro</t>
  </si>
  <si>
    <t>Governance, Ethics and Sustainability Committee</t>
  </si>
  <si>
    <t>Composition of Committees (07/2023 - 07/2025)</t>
  </si>
  <si>
    <t>Strategy and Management Committee</t>
  </si>
  <si>
    <t>Finance Committee</t>
  </si>
  <si>
    <t>Audit Committee (statutory)</t>
  </si>
  <si>
    <t>GRI 2-17 | Collective knowledge of the highest governance body</t>
  </si>
  <si>
    <t>The Board of Directors approves the materiality matrix, which guides the content of the report, and the work plan for preparing the publication. The Governance, Ethics and Sustainability Committee is responsible for reviewing and evaluating the material in an integrated manner. Approval of the Integrated Report is made by the Executive Board.</t>
  </si>
  <si>
    <t>The Related Party Transactions Policy and other situations of Potential Conflict of Interest, approved by the Board of Directors in 2019, establishes guidelines and instructions for situations in which individual interests of employees and administrators may potentially conflict with those of the company. Within the scope of the Board of Directors, Enauta's Nomination Policy determines that those nominated to the body must not have conflicting interests with the company, and occupying positions in companies competing in the market is prohibited, unless exempted by the General Shareholders' Meeting or by the same Administrative Council. Furthermore, the body's Internal Regulations explicitly provide for the need to abstain from discussions and deliberations in which a conflict of interest is identified - these situations must be pointed out by the conflicted counselor himself or other counselors who identify the case.</t>
  </si>
  <si>
    <t>The Performance Assessment of the Board of Directors and its advisory committees aims to systematically and continuously monitor the global performance of the bodies as a collegiate body, as well as its individual members, in order to improve the governance practices that have been implemented in the Company. The Performance Assessment takes place annually and is based on a methodology previously prepared by the Governance Committee and approved by the Board of Directors. The most recent performance evaluation process took place in January 2023 and based on its results, changes were made to the composition of the bodies, diversifying the areas of knowledge of their members and reducing their age range.</t>
  </si>
  <si>
    <t>Our compensation practices aim to attract and retain qualified professionals, in addition to promoting the alignment of managers' interests with the company's short, medium and long-term objectives. The remuneration policy is drawn up in accordance with best market practices, with the support of salary surveys and based on a corporate job and salary plan. The remuneration determination process does not involve consultation with stakeholder groups.</t>
  </si>
  <si>
    <t>Types of remuneration offered to governance bodies</t>
  </si>
  <si>
    <t>Board of Directors and Committees</t>
  </si>
  <si>
    <t>Fixed remuneration only</t>
  </si>
  <si>
    <t>Fiscal Council</t>
  </si>
  <si>
    <t>Executive Board</t>
  </si>
  <si>
    <t>Proportion of remuneration</t>
  </si>
  <si>
    <t>Total annual compensation of the highest paid individual divided by the average total annual compensation of other employees</t>
  </si>
  <si>
    <t>Percentage increase in the total annual compensation of the highest paid individual divided by the percentage increase in the average total annual compensation of other employees</t>
  </si>
  <si>
    <t>Fixed remuneration, benefits, variable remuneration linked to goals and objectives and Stock Option Plan</t>
  </si>
  <si>
    <t>GRI 2-23 | Policy commitments</t>
  </si>
  <si>
    <t>Oil (thousand barrels per day - Mbbl/day)</t>
  </si>
  <si>
    <t>Natural gas (million cubic feet per day - MMscf)</t>
  </si>
  <si>
    <t>Condensate (thousand barrels per day - Mbbl/day)</t>
  </si>
  <si>
    <t>Production indicators for the Manati Field (100%)</t>
  </si>
  <si>
    <t>GRI 204-1 | Proportion of spending on local suppliers</t>
  </si>
  <si>
    <t>GRI 207-4 | Country-by-country reporting</t>
  </si>
  <si>
    <t>GRI 415-1 | Political contributions</t>
  </si>
  <si>
    <t>GRI 11.20.5 | Describe the approach to contract transparency</t>
  </si>
  <si>
    <t>GRI 2-27 | Compliance with laws and regulations</t>
  </si>
  <si>
    <t>Benefits and tax credits</t>
  </si>
  <si>
    <t>Grants for investment, research and development and other relevant types of concessions</t>
  </si>
  <si>
    <t>In 2023, Enauta recorded a tax loss, so there is no applicable amount for receiving benefits or tax credits. The investment subsidy refers to presumed ICMS credit, finalized in March 2022.</t>
  </si>
  <si>
    <t>Spending on local suppliers</t>
  </si>
  <si>
    <t>Total expenses with suppliers (R$ million)</t>
  </si>
  <si>
    <t>Spending on local suppliers (R$ million)</t>
  </si>
  <si>
    <t>% spent on local suppliers</t>
  </si>
  <si>
    <t>Suppliers located in Brazil are considered local. Most of them are consultancies and operation support boats. One of the main challenges in the sector for developing national partners is the level of specialization and internationalization of the supply chain.</t>
  </si>
  <si>
    <t>Employees trained in anti-corruption policies and practices</t>
  </si>
  <si>
    <t>Number</t>
  </si>
  <si>
    <t>Percentage</t>
  </si>
  <si>
    <t>By region</t>
  </si>
  <si>
    <t>Southeast</t>
  </si>
  <si>
    <t>By functional level</t>
  </si>
  <si>
    <t>Management/coordination/supervision</t>
  </si>
  <si>
    <t>Technicians (engineers and geologists)</t>
  </si>
  <si>
    <t>Analysts (others)</t>
  </si>
  <si>
    <t>Total number of governance members</t>
  </si>
  <si>
    <t>Number of governance members trained</t>
  </si>
  <si>
    <t>Percentage of governance members trained</t>
  </si>
  <si>
    <t>Enauta was not involved throughout the year in any legal proceedings related to unfair competition practices.</t>
  </si>
  <si>
    <t>Tax collection (R$ million)</t>
  </si>
  <si>
    <t>State</t>
  </si>
  <si>
    <t>Federal</t>
  </si>
  <si>
    <t>Regulatory</t>
  </si>
  <si>
    <t>Profits/losses before taxes</t>
  </si>
  <si>
    <t>Corporate income tax levied on profits/losses</t>
  </si>
  <si>
    <t>Other tax indicators (R$ million)</t>
  </si>
  <si>
    <t>Number of new suppliers hired</t>
  </si>
  <si>
    <t>Number of new qualified/critical suppliers hired</t>
  </si>
  <si>
    <t>% of suppliers whose hiring involved the analysis of social and environmental criteria</t>
  </si>
  <si>
    <r>
      <t>Social and environmental assessment when hiring new suppliers</t>
    </r>
    <r>
      <rPr>
        <b/>
        <vertAlign val="superscript"/>
        <sz val="10"/>
        <color theme="1"/>
        <rFont val="Fira Sans"/>
        <family val="2"/>
        <scheme val="minor"/>
      </rPr>
      <t>1</t>
    </r>
  </si>
  <si>
    <t>In 2023, we had few contracts from suppliers falling into the qualified/critical category, as in 2022 we closed major contracts and started the drilling campaign for the Atlanta Field, which lasted throughout 2023.</t>
  </si>
  <si>
    <t>Social and environmental assessment during the term of contracts with suppliers</t>
  </si>
  <si>
    <t>Number of suppliers for which an action plan is in progress</t>
  </si>
  <si>
    <t>% of suppliers for which an action plan is in progress</t>
  </si>
  <si>
    <t>Number of suppliers whose contract was terminated as a result of monitoring</t>
  </si>
  <si>
    <t>% of suppliers whose contract was terminated as a result of monitoring</t>
  </si>
  <si>
    <t>1. Considers suppliers that operate in the Atlanta Field, being 100% continuously evaluated.</t>
  </si>
  <si>
    <t>% suppliers with potential impact monitored</t>
  </si>
  <si>
    <r>
      <t>Number of suppliers with potential social and environmental impact</t>
    </r>
    <r>
      <rPr>
        <vertAlign val="superscript"/>
        <sz val="10"/>
        <color theme="1"/>
        <rFont val="Fira Sans"/>
        <family val="2"/>
        <scheme val="minor"/>
      </rPr>
      <t>1</t>
    </r>
  </si>
  <si>
    <t>No donations were made to political parties or candidates, in accordance with legislation and our Compliance Program.</t>
  </si>
  <si>
    <t>Oil and gas exploration and production rights are granted by the Federal Government through public auctions held periodically by the National Petroleum, Natural Gas and Biofuel Agency (ANP). Concession contracts are standard models published on the ANP website and updated with each Bidding Round.</t>
  </si>
  <si>
    <t>We carry out due diligence assessments of all our business partners, including identifying their partners and administrators. Enauta Participações SA does not have beneficial owners, a concept that refers to the natural person who controls, through ownership of shareholdings or other means, a company, association, foundation, business entity, civil society, cooperative, fund or trust.</t>
  </si>
  <si>
    <t>GRI 2-7 | Employees</t>
  </si>
  <si>
    <t>GRI 2-8 | Workers who are not employees</t>
  </si>
  <si>
    <t>GRI 2-30 | Collective bargaining agreements</t>
  </si>
  <si>
    <t>Men</t>
  </si>
  <si>
    <t>Women</t>
  </si>
  <si>
    <t>Indefinite period</t>
  </si>
  <si>
    <t>Determined deadline</t>
  </si>
  <si>
    <t>1. The information was obtained from the company's payroll.</t>
  </si>
  <si>
    <r>
      <t>Staff by gender, region and type of contract</t>
    </r>
    <r>
      <rPr>
        <b/>
        <vertAlign val="superscript"/>
        <sz val="10"/>
        <color theme="1"/>
        <rFont val="Fira Sans"/>
        <family val="2"/>
        <scheme val="minor"/>
      </rPr>
      <t>1</t>
    </r>
  </si>
  <si>
    <t>Other/I prefer not to identify myself</t>
  </si>
  <si>
    <r>
      <t>Staff by gender, region and working hours</t>
    </r>
    <r>
      <rPr>
        <b/>
        <vertAlign val="superscript"/>
        <sz val="10"/>
        <color theme="1"/>
        <rFont val="Fira Sans"/>
        <family val="2"/>
        <scheme val="minor"/>
      </rPr>
      <t>1</t>
    </r>
  </si>
  <si>
    <t>Workers who are not employees</t>
  </si>
  <si>
    <t>Interns</t>
  </si>
  <si>
    <t>1. They work in pantry, cleaning, reception, IT and various consultancy activities.</t>
  </si>
  <si>
    <r>
      <t>Third party service providers</t>
    </r>
    <r>
      <rPr>
        <vertAlign val="superscript"/>
        <sz val="10"/>
        <color theme="1"/>
        <rFont val="Fira Sans"/>
        <family val="2"/>
        <scheme val="minor"/>
      </rPr>
      <t>1</t>
    </r>
  </si>
  <si>
    <t>All employees (100%) are covered by collective bargaining agreements.</t>
  </si>
  <si>
    <t>Current minimum wage (R$)</t>
  </si>
  <si>
    <t>Entry salary (lowest salary paid) (R$)</t>
  </si>
  <si>
    <t>Ratio between entry salary and minimum wage (times)</t>
  </si>
  <si>
    <t>1. The values ​​reported are adopted equally for men and women, with no gender distinction in the definition of the entry salary and, therefore, in the proportion between this remuneration and the minimum wage. We ensure respect for the category's minimum wage, defined in the union's collective agreement.</t>
  </si>
  <si>
    <t>Composition of leadership by origin of employees</t>
  </si>
  <si>
    <t>Total number of employees at the functional level</t>
  </si>
  <si>
    <t>Number of functional level employees hired locally</t>
  </si>
  <si>
    <t>1. Covers management, coordination and supervision levels.</t>
  </si>
  <si>
    <t>% functional level employees hired locally</t>
  </si>
  <si>
    <r>
      <t>Leadership</t>
    </r>
    <r>
      <rPr>
        <b/>
        <vertAlign val="superscript"/>
        <sz val="10"/>
        <color theme="0"/>
        <rFont val="Fira Sans"/>
        <family val="2"/>
        <scheme val="minor"/>
      </rPr>
      <t>1</t>
    </r>
  </si>
  <si>
    <r>
      <t>Leadership</t>
    </r>
    <r>
      <rPr>
        <b/>
        <vertAlign val="superscript"/>
        <sz val="10"/>
        <color theme="1"/>
        <rFont val="Fira Sans"/>
        <family val="2"/>
        <scheme val="minor"/>
      </rPr>
      <t>1</t>
    </r>
  </si>
  <si>
    <t>By age group</t>
  </si>
  <si>
    <t>From 21 to 30 years old</t>
  </si>
  <si>
    <t>From 31 to 40 years old</t>
  </si>
  <si>
    <t>From 41 to 50 years old</t>
  </si>
  <si>
    <t>From 51 to 60 years old</t>
  </si>
  <si>
    <t>From 61 years of age</t>
  </si>
  <si>
    <t>at</t>
  </si>
  <si>
    <r>
      <t>Hiring and turnover rates</t>
    </r>
    <r>
      <rPr>
        <b/>
        <vertAlign val="superscript"/>
        <sz val="10"/>
        <rFont val="Fira Sans"/>
        <family val="2"/>
        <scheme val="minor"/>
      </rPr>
      <t>1</t>
    </r>
  </si>
  <si>
    <t>Hiring Rate</t>
  </si>
  <si>
    <t>Turnover rate</t>
  </si>
  <si>
    <t>Indicators related to parental leave</t>
  </si>
  <si>
    <t>Number of employees eligible for leave and who went on leave</t>
  </si>
  <si>
    <t>Paternity</t>
  </si>
  <si>
    <t>Maternity</t>
  </si>
  <si>
    <t>Employees who returned from leave during the period</t>
  </si>
  <si>
    <t>Employees still on leave at the end of the period</t>
  </si>
  <si>
    <t>Employees who remained in employment for at least 12 months after returning</t>
  </si>
  <si>
    <t>Employees who have not yet completed 12 months after returning</t>
  </si>
  <si>
    <t>There is no minimum period established in collective agreements or internal procedures, but we value maximum transparency and advance notice to communicate significant operational changes to all employees.</t>
  </si>
  <si>
    <t>All employees participate in the performance evaluation process, which takes place annually. The process is carried out with the support of a dedicated system for contracting and verifying the achievement of goals.</t>
  </si>
  <si>
    <t>Composition of functional levels by gender</t>
  </si>
  <si>
    <t>Composition of functional levels by age group in 2023</t>
  </si>
  <si>
    <t>Composition of functional levels by age group in 2022</t>
  </si>
  <si>
    <t>Composition of the Board of Directors</t>
  </si>
  <si>
    <t>Base salary</t>
  </si>
  <si>
    <t>Total compensation</t>
  </si>
  <si>
    <r>
      <t>Equity in remuneration by functional level</t>
    </r>
    <r>
      <rPr>
        <b/>
        <vertAlign val="superscript"/>
        <sz val="10"/>
        <color theme="1"/>
        <rFont val="Fira Sans"/>
        <family val="2"/>
        <scheme val="minor"/>
      </rPr>
      <t>1</t>
    </r>
  </si>
  <si>
    <t>GRI 303-1 | Interactions with water as a shared resource</t>
  </si>
  <si>
    <t>GRI 303-5 | Water consumption</t>
  </si>
  <si>
    <t>GRI 306-1 | Waste generation and significant waste-related impacts</t>
  </si>
  <si>
    <t>GRI 306-2 | Management of significant waste-related impacts</t>
  </si>
  <si>
    <t>GRI 306-3 | Waste generated</t>
  </si>
  <si>
    <t>SASB EM-EP-160a.1 | Description of environmental management policies and practices for active sites</t>
  </si>
  <si>
    <t>Oily water</t>
  </si>
  <si>
    <t>Sanitary effluents</t>
  </si>
  <si>
    <t>Produced water and flowback fluid</t>
  </si>
  <si>
    <t>Total volume generated (thousand m3)</t>
  </si>
  <si>
    <t>Amount of hydrocarbons in water discharges (t)</t>
  </si>
  <si>
    <r>
      <t>Water collection (thousand m</t>
    </r>
    <r>
      <rPr>
        <b/>
        <vertAlign val="superscript"/>
        <sz val="10"/>
        <color theme="1"/>
        <rFont val="Fira Sans"/>
        <family val="2"/>
        <scheme val="minor"/>
      </rPr>
      <t>3</t>
    </r>
    <r>
      <rPr>
        <b/>
        <sz val="10"/>
        <color theme="1"/>
        <rFont val="Fira Sans"/>
        <family val="2"/>
        <scheme val="minor"/>
      </rPr>
      <t>)</t>
    </r>
    <r>
      <rPr>
        <b/>
        <vertAlign val="superscript"/>
        <sz val="10"/>
        <color theme="1"/>
        <rFont val="Fira Sans"/>
        <family val="2"/>
        <scheme val="minor"/>
      </rPr>
      <t>1</t>
    </r>
  </si>
  <si>
    <r>
      <t>Sea water</t>
    </r>
    <r>
      <rPr>
        <vertAlign val="superscript"/>
        <sz val="10"/>
        <color theme="1"/>
        <rFont val="Fira Sans"/>
        <family val="2"/>
        <scheme val="minor"/>
      </rPr>
      <t>3</t>
    </r>
  </si>
  <si>
    <r>
      <t>Water discharges by type (thousand m</t>
    </r>
    <r>
      <rPr>
        <b/>
        <vertAlign val="superscript"/>
        <sz val="10"/>
        <color theme="1"/>
        <rFont val="Fira Sans"/>
        <family val="2"/>
        <scheme val="minor"/>
      </rPr>
      <t>3</t>
    </r>
    <r>
      <rPr>
        <b/>
        <sz val="10"/>
        <color theme="1"/>
        <rFont val="Fira Sans"/>
        <family val="2"/>
        <scheme val="minor"/>
      </rPr>
      <t>)</t>
    </r>
    <r>
      <rPr>
        <b/>
        <vertAlign val="superscript"/>
        <sz val="10"/>
        <color theme="1"/>
        <rFont val="Fira Sans"/>
        <family val="2"/>
        <scheme val="minor"/>
      </rPr>
      <t>1</t>
    </r>
  </si>
  <si>
    <t>1. All effluents have a total dissolved solids concentration greater than 1,000 mg/l. There is no discharge in areas with water stress.</t>
  </si>
  <si>
    <t>Produced water</t>
  </si>
  <si>
    <t>1. Enauta does not monitor the water collected in the FPSO Petrojarl I due to the incidence of rain and does not count water consumption. Therefore, the company assumes as a premise that 80% of the water collected (except produced water, for which measurement is required) is discarded, resulting in the consumption of 310 cubic meters of water in 2023. There is no collection in areas with water stress, a since this activity takes place at sea. 2. Water with a concentration of total dissolved solids less than 1,000 mg/l. 3. Water with a concentration of total dissolved solids greater than 1,000 mg/l.</t>
  </si>
  <si>
    <t>Operating units</t>
  </si>
  <si>
    <t>Block area (hectares)</t>
  </si>
  <si>
    <t>Relationship with conservation units or those of high value for biodiversity</t>
  </si>
  <si>
    <t>PAMA-M-265 = 76,930.00 PAMA-M-337 = 76,930.00</t>
  </si>
  <si>
    <t>On the coast of the states of Pará and Maranhão (located more than 200 km from the blocks) there are several conservation units, with sensitive ecosystems.</t>
  </si>
  <si>
    <t>Block FZA-M-90</t>
  </si>
  <si>
    <t>Atlanta Field</t>
  </si>
  <si>
    <t>The closest Conservation Unit to the Atlanta Field is the Arraial do Cabo Marine Extractive Reserve, located approximately 120 km away.</t>
  </si>
  <si>
    <t>PAMA-M-265 and PAMA-M-337 blocks</t>
  </si>
  <si>
    <t>The coast of the state of Amapá has several conservation units, the closest of which (PARNA do Cabo Orange) to the operational unit is approximately 170 km away.</t>
  </si>
  <si>
    <t>IUCN 2021</t>
  </si>
  <si>
    <t>ICMBio/MMA 2018</t>
  </si>
  <si>
    <t>MMA 2014</t>
  </si>
  <si>
    <t>Critically endangered</t>
  </si>
  <si>
    <t>Threatened</t>
  </si>
  <si>
    <t>Vulnerable</t>
  </si>
  <si>
    <t>Near threatened</t>
  </si>
  <si>
    <t>Little concern</t>
  </si>
  <si>
    <t>Insufficient data</t>
  </si>
  <si>
    <t>ICMBio/ MMA 2022</t>
  </si>
  <si>
    <t>ICMBio/ MMA 2018</t>
  </si>
  <si>
    <t>Number of species by conservation status</t>
  </si>
  <si>
    <t>Non-GHG atmospheric emissions (tons)</t>
  </si>
  <si>
    <t>CO</t>
  </si>
  <si>
    <t>NOx</t>
  </si>
  <si>
    <t>SOx</t>
  </si>
  <si>
    <t>Volatile organic compounds (VOCs)</t>
  </si>
  <si>
    <t>Hazardous air pollutants (HAP)</t>
  </si>
  <si>
    <t>Particulate matter (PM10)</t>
  </si>
  <si>
    <t>Waste generated by disposal method (tons)</t>
  </si>
  <si>
    <t>Diverted from final disposal</t>
  </si>
  <si>
    <t>Processing</t>
  </si>
  <si>
    <t>Treatment station</t>
  </si>
  <si>
    <t>Re-refining</t>
  </si>
  <si>
    <t>Cleaning/Decontamination</t>
  </si>
  <si>
    <t>Reprocessing</t>
  </si>
  <si>
    <t>Depressurization/Decharacterization</t>
  </si>
  <si>
    <t>Other disposal diversion methods</t>
  </si>
  <si>
    <t>Landfill</t>
  </si>
  <si>
    <t>Incineration</t>
  </si>
  <si>
    <t>Detonation</t>
  </si>
  <si>
    <t>Autoclave</t>
  </si>
  <si>
    <t>Other final disposal methods</t>
  </si>
  <si>
    <t>Total waste disposed</t>
  </si>
  <si>
    <t>Composition of waste diverted from final disposal (tons)</t>
  </si>
  <si>
    <t>Oily residue</t>
  </si>
  <si>
    <t>Metal</t>
  </si>
  <si>
    <t>Contaminated waste</t>
  </si>
  <si>
    <t>Wood</t>
  </si>
  <si>
    <t>Contaminated drum/canister</t>
  </si>
  <si>
    <t>Plastic</t>
  </si>
  <si>
    <t>Paper/cardboard</t>
  </si>
  <si>
    <t>Chemical product</t>
  </si>
  <si>
    <t>Electronic waste</t>
  </si>
  <si>
    <t>Glass</t>
  </si>
  <si>
    <t>Vegetable oil</t>
  </si>
  <si>
    <t>1. Includes categories that individually represented less than 1 ton allocated in the last year.</t>
  </si>
  <si>
    <t>Recycling</t>
  </si>
  <si>
    <t>Waste diverted from final disposal</t>
  </si>
  <si>
    <t>Waste destined for final disposal</t>
  </si>
  <si>
    <t>On-site storage (waste awaiting disposal)</t>
  </si>
  <si>
    <t>GRI 203-2 | Significant indirect economic impacts</t>
  </si>
  <si>
    <t>SASB EM-EP-210b.2 | Number and duration of non-technical delays</t>
  </si>
  <si>
    <t>Enauta's social investment (R$ million)</t>
  </si>
  <si>
    <t>Own resources (donations)</t>
  </si>
  <si>
    <t>Incentivized Features</t>
  </si>
  <si>
    <t>Non-technical delays and downtime</t>
  </si>
  <si>
    <t>Number of occurrences of suspension or delay of operational or project activities due to non-technical factors</t>
  </si>
  <si>
    <t>Duration (in days) of suspension or delay occurrences</t>
  </si>
  <si>
    <t>Enauta had three ongoing lawsuits at the end of 2023, the fines under discussion exceeding R$1 million, one related to the signing of a concession contract, one with a labor nature and the third related to compliance with licensing conditions. In all of them, the Company filed a defense and awaits the evolution of the cases. During the period, no significant fine was paid.</t>
  </si>
  <si>
    <r>
      <t>Return rate</t>
    </r>
    <r>
      <rPr>
        <vertAlign val="superscript"/>
        <sz val="10"/>
        <color theme="1"/>
        <rFont val="Fira Sans"/>
        <family val="2"/>
        <scheme val="minor"/>
      </rPr>
      <t>1</t>
    </r>
  </si>
  <si>
    <t>In 2023, Enauta presented a budgeted tax loss until December 2023, with no Income Tax debt base for calculating and deducting social incentives.</t>
  </si>
  <si>
    <t>The Board of Directors meets according to an annual plan of ordinary meetings and whenever called extraordinarily. In 2023, 22 meetings of the company's Board of Directors were held. In them, the Company's main strategic advances and challenges were discussed and evaluated by the board. At meetings of the Board of Directors and Committees, Enauta leaders report on the progress of projects relevant to corporate strategy, also contributing to expanding the qualifications of governance members in frontier themes, new technologies and innovative approaches to corporate challenges. The Board of Directors' meeting calendar periodically provides for the ESG Moment, in which environmental, social and governance issues are brought to the attention of the body. Critical concerns and possible serious due diligence are communicated to the Board of Directors through meetings with the Governance, Ethics and Sustainability Committee. In 2023, no critical concerns were identified to be brought to the attention of the highest governance body.</t>
  </si>
  <si>
    <t>Emissions intensity of the Atlanta Field (OPEX + CAPEX)</t>
  </si>
  <si>
    <t>Consolidated emissions intensity (100% Atlanta OPEX and CAPEX + 45% Manati)</t>
  </si>
  <si>
    <t>Consolidated emissions intensity (100% Atlanta OPEX + 45% Manati)</t>
  </si>
  <si>
    <t>1. Only qualified/critical suppliers are evaluated on social and environmental criteria when contracting.</t>
  </si>
  <si>
    <t>Home</t>
  </si>
  <si>
    <t>Safety</t>
  </si>
  <si>
    <t>ESG Databook 2023</t>
  </si>
  <si>
    <t>Learn more</t>
  </si>
  <si>
    <t>PDF RI 2023 Version |</t>
  </si>
  <si>
    <t>Online version |</t>
  </si>
  <si>
    <t>Access the PDF version of Enauta's 2023 Integrated Report to learn more about the company's strategy and performance</t>
  </si>
  <si>
    <t>See key quantitative data on our business model in summary form, with a three-year historical series.</t>
  </si>
  <si>
    <t>GRI 302-1 | Energy consumption within the organization</t>
  </si>
  <si>
    <t>GRI 302-3 | Energy intensity</t>
  </si>
  <si>
    <t>How to navigate</t>
  </si>
  <si>
    <r>
      <t>1. Inventory prepared according to the premises of the Brazilian GHG Protocol Program and audited by a third party, considering the operational control approach and CO2, CH</t>
    </r>
    <r>
      <rPr>
        <vertAlign val="subscript"/>
        <sz val="8"/>
        <color theme="1"/>
        <rFont val="Fira Sans"/>
        <family val="2"/>
        <scheme val="minor"/>
      </rPr>
      <t>4</t>
    </r>
    <r>
      <rPr>
        <sz val="8"/>
        <color theme="1"/>
        <rFont val="Fira Sans"/>
        <family val="2"/>
        <scheme val="minor"/>
      </rPr>
      <t>, N2O and HFC gases. Emissions monitoring is carried out monthly through the Climas system. Historical data restated.</t>
    </r>
    <r>
      <rPr>
        <b/>
        <sz val="8"/>
        <color theme="5"/>
        <rFont val="Fira Sans"/>
        <family val="2"/>
        <scheme val="minor"/>
      </rPr>
      <t>GRI 2-4</t>
    </r>
  </si>
  <si>
    <r>
      <t>CO</t>
    </r>
    <r>
      <rPr>
        <vertAlign val="subscript"/>
        <sz val="10"/>
        <color theme="1"/>
        <rFont val="Fira Sans"/>
        <family val="2"/>
        <scheme val="minor"/>
      </rPr>
      <t>2</t>
    </r>
  </si>
  <si>
    <r>
      <t>N</t>
    </r>
    <r>
      <rPr>
        <vertAlign val="subscript"/>
        <sz val="10"/>
        <color theme="1"/>
        <rFont val="Fira Sans"/>
        <family val="2"/>
        <scheme val="minor"/>
      </rPr>
      <t>2</t>
    </r>
    <r>
      <rPr>
        <sz val="10"/>
        <color theme="1"/>
        <rFont val="Fira Sans"/>
        <family val="2"/>
        <scheme val="minor"/>
      </rPr>
      <t>O</t>
    </r>
  </si>
  <si>
    <t>HFC</t>
  </si>
  <si>
    <t>Chairman</t>
  </si>
  <si>
    <t>1. No member of the Board of Directors holds executive roles in the company.</t>
  </si>
  <si>
    <t>Chairwoman</t>
  </si>
  <si>
    <t>Full-time</t>
  </si>
  <si>
    <t>Part-time</t>
  </si>
  <si>
    <t>Northeast</t>
  </si>
  <si>
    <t>Up to 20 years old</t>
  </si>
  <si>
    <t>From 61 years old</t>
  </si>
  <si>
    <r>
      <t xml:space="preserve">The table below presents the correlation of TCFD reporting recommendations covered in this Databook. In each one, you can click on the hyperlinks in the "Where to find" column to easily access the information that responds to that framework. For more information about sustainability management and the TCFD recommendations answered by Enauta, access the PDF version of the Integrated Report, available </t>
    </r>
    <r>
      <rPr>
        <b/>
        <sz val="11"/>
        <color theme="5"/>
        <rFont val="Fira Sans"/>
        <family val="2"/>
        <scheme val="minor"/>
      </rPr>
      <t>in this link</t>
    </r>
    <r>
      <rPr>
        <sz val="11"/>
        <rFont val="Fira Sans"/>
        <family val="2"/>
        <scheme val="minor"/>
      </rPr>
      <t>.</t>
    </r>
  </si>
  <si>
    <t>The ESG 2023 Databook is organized by Enauta' material topics. Use the top menu or bottom tabs to access data for each topic. The GRI, SASB and TCFD Indices allow you to browse by disclosure or indicator of interest. When accessing these tabs, click on the hyperlinks in the "Where to find" column to be directed to the desired information.</t>
  </si>
  <si>
    <t>Check out the main performance indicators and highlights of the year 2023.</t>
  </si>
  <si>
    <r>
      <rPr>
        <b/>
        <sz val="16"/>
        <color theme="5"/>
        <rFont val="Fira Sans"/>
        <family val="2"/>
        <scheme val="minor"/>
      </rPr>
      <t>Material Topic |</t>
    </r>
    <r>
      <rPr>
        <b/>
        <sz val="16"/>
        <color theme="1"/>
        <rFont val="Fira Sans"/>
        <family val="2"/>
        <scheme val="minor"/>
      </rPr>
      <t xml:space="preserve"> </t>
    </r>
    <r>
      <rPr>
        <b/>
        <sz val="16"/>
        <color theme="4"/>
        <rFont val="Fira Sans"/>
        <family val="2"/>
        <scheme val="minor"/>
      </rPr>
      <t>Climate change and energy transition</t>
    </r>
  </si>
  <si>
    <t>GRI 3-2 | List of material topics</t>
  </si>
  <si>
    <t>GRI 3-3 | Management of material topics</t>
  </si>
  <si>
    <t>GRI 201-2 | Financial implications and other risks and opportunities due to climate change</t>
  </si>
  <si>
    <t>Enauta's ESG 2023 Databook is part of the set of disclosures about the company's performance over the last year. This document is part of the Integrated Report 2023 (IR 2023), prepared in accordance with the GRI Standards, the SASB, TCFD requirements and the main ESG ratings (Performance Data) and designated as limited assurance by an independent auditor, thus complying with Resolution No. 14 of the Securities and Exchange Commission (CVM). 
In the IR 2023, we present a more strategic vision of our business model, corporate governance and environmental, social and economic performance. Furthermore, the main highlights of the year are in the online version of the Report, which has accessibility features.</t>
  </si>
  <si>
    <r>
      <t xml:space="preserve">The table below presents the correlation of the GRI disclosures covered in this Databook. In each one, you can click on the hyperlinks in the "Where to find" column to easily access the information that responds to that framework. For more information about sustainability management and the GRI disclosures answered by Enauta, access the PDF version of the Integrated Report, available </t>
    </r>
    <r>
      <rPr>
        <b/>
        <sz val="11"/>
        <color theme="5"/>
        <rFont val="Fira Sans"/>
        <family val="2"/>
        <scheme val="minor"/>
      </rPr>
      <t>in this link</t>
    </r>
    <r>
      <rPr>
        <sz val="11"/>
        <rFont val="Fira Sans"/>
        <family val="2"/>
        <scheme val="minor"/>
      </rPr>
      <t>.</t>
    </r>
  </si>
  <si>
    <t>GRI disclosure</t>
  </si>
  <si>
    <t>Climate change</t>
  </si>
  <si>
    <t xml:space="preserve">
GRI 2 | General disclosures 2021</t>
  </si>
  <si>
    <t>2-4 | Restatements of information</t>
  </si>
  <si>
    <t>2-9 | Governance structure and composition</t>
  </si>
  <si>
    <t>2-10 | Nomination and selection of the highest governance body</t>
  </si>
  <si>
    <t>2-11 | Chair of the highest governance body</t>
  </si>
  <si>
    <t>2-12 | Role of the highest governance body in overseeing the managemnt of impacts</t>
  </si>
  <si>
    <t>2-13 | Delegation of responsibility for managing impacts</t>
  </si>
  <si>
    <t>2-14 | Role of the highest governance body in sustainability reporting</t>
  </si>
  <si>
    <t>2-15 | Conflicts of interest</t>
  </si>
  <si>
    <t>2-16 | Communication of critical concerns</t>
  </si>
  <si>
    <t>2-18 | Evaluation of the performance of the highest governance body</t>
  </si>
  <si>
    <t>2-19 | Remuneration policies</t>
  </si>
  <si>
    <t>2-20 | Process to determine remuneration</t>
  </si>
  <si>
    <t>2-21 |Annual total compensation ratio</t>
  </si>
  <si>
    <t>2-24 | Embedding policy commitments</t>
  </si>
  <si>
    <t>2-25 | Processes to remediate negative impacts</t>
  </si>
  <si>
    <t xml:space="preserve">
GRI 3 | Material topics 2021</t>
  </si>
  <si>
    <t>3-2 | List of material topics</t>
  </si>
  <si>
    <t>3-3 | Management of material topics</t>
  </si>
  <si>
    <t>11.8.3 | Report the total number of Tier 1 and Tier 2 process safety events</t>
  </si>
  <si>
    <t>11.20.6 | List the organization’s beneficial owners and explain how the organization identifies the beneficial owners of business partners, including joint ventures and suppliers</t>
  </si>
  <si>
    <t>11.15.4 | Report the number and type of grievances from local communities identified</t>
  </si>
  <si>
    <t>11.17.3 | List the locations of operations where indigenous peoples are present or affected by the activities of the organization</t>
  </si>
  <si>
    <t>11.17.4 | Report if the organization has been involved in a process of seeking free, prior and informed consent (FPIC) from indigenous peoples for any of the organization's activities</t>
  </si>
  <si>
    <t>201-2 | Financial implications and other risks and opportunities due to climate change</t>
  </si>
  <si>
    <t>201-4 | Financial assistance received from government</t>
  </si>
  <si>
    <t xml:space="preserve">
GRI 202 | Market presence 2016</t>
  </si>
  <si>
    <t>202-1 | Ratios of standard entry level wage by gender compared to local minimum wage</t>
  </si>
  <si>
    <t>202-2 | Proportion of senior management hired from the local community</t>
  </si>
  <si>
    <t>203-1 | Infrastructure investments and services supported</t>
  </si>
  <si>
    <t xml:space="preserve">
GRI 204 | Procurement practices 2016</t>
  </si>
  <si>
    <t xml:space="preserve">
GRI 205 | Anti-corruption 2016</t>
  </si>
  <si>
    <t>205-2 | Communication and training about anti-corruption policies and procedures</t>
  </si>
  <si>
    <t xml:space="preserve">
GRI 206 | Anti-competitive behavior 2016</t>
  </si>
  <si>
    <t>206-1 | Legal actions for anti-competitive behavior, anti-trust, and monopoly practices</t>
  </si>
  <si>
    <t xml:space="preserve">
GRI 207 | Tax 2019</t>
  </si>
  <si>
    <t>207-1 | Approach to tax</t>
  </si>
  <si>
    <t>207-2 | Tax governance, control, and risk management</t>
  </si>
  <si>
    <t>207-3 | Stakeholder engagement and management of concerns related to tax</t>
  </si>
  <si>
    <t>302-2 | Energy consumption outside of the organization</t>
  </si>
  <si>
    <t>303-2 | Management of water discharge-related impacts</t>
  </si>
  <si>
    <t>303-3 | Water withdrawal</t>
  </si>
  <si>
    <t>303-4 | Water discharge</t>
  </si>
  <si>
    <t>304-1 | Operational sites owned, leased, managed in, or adjacent to, protected areas and areas of high biodiversity value outside protected areas</t>
  </si>
  <si>
    <t>304-4 | IUCN Red List species and national conservation list species with habitats in areas affected by operations</t>
  </si>
  <si>
    <t>Corporate culture</t>
  </si>
  <si>
    <t xml:space="preserve">
GRI 305 | Emissions 2016</t>
  </si>
  <si>
    <t>305-1 | Direct  (Scope 1) GHG emissions</t>
  </si>
  <si>
    <t>305-2 | Energy indirect (Scope 2) GHG emissions</t>
  </si>
  <si>
    <t>305-3 | Other indirect (Scope 3) GHG emissions</t>
  </si>
  <si>
    <t>305-4 | GHG emissions intensity</t>
  </si>
  <si>
    <t>305-7 | Nitrogen oxides (NOX), sulfur oxides (SOX), and other significant air emissions</t>
  </si>
  <si>
    <t>306-4 | Waste diverted from disposal</t>
  </si>
  <si>
    <t>306-5 | Waste directed to disposal</t>
  </si>
  <si>
    <t xml:space="preserve">
GRI 308 | Supplier environmental assessment 2016</t>
  </si>
  <si>
    <t>308-1 | New suppliers that were screened using environmental criteria</t>
  </si>
  <si>
    <t>308-2 | Negative environmental impacts in the supply chain and actions taken</t>
  </si>
  <si>
    <t>401-1 | New employee hires and employee turnover</t>
  </si>
  <si>
    <t>401-3 | Parental leave</t>
  </si>
  <si>
    <t xml:space="preserve">
GRI 402 | Labor/Management relations 2016</t>
  </si>
  <si>
    <t>402-1 | Minimum notice periods regarding operational changes</t>
  </si>
  <si>
    <t>403-2 | Hazard identification, risk assessment, and incident investigation</t>
  </si>
  <si>
    <t>403-4 | Worker participation, consultation, and communication on occupational health and safety</t>
  </si>
  <si>
    <t>403-5 | Worker training on occupational health and safety</t>
  </si>
  <si>
    <t>403-7 | Prevention and mitigation of occupational health and safety impacts directly linked by business relationships</t>
  </si>
  <si>
    <t>403-9 | Work-related injuries</t>
  </si>
  <si>
    <t>403-10 | Work-related ill health</t>
  </si>
  <si>
    <t>404-3 | Percentage of employees receiving regular performance and career development reviews</t>
  </si>
  <si>
    <t>405-1 | Diversity of governance bodies and employees</t>
  </si>
  <si>
    <t>405-2 | Ratio of basic salary and remuneration of women to men</t>
  </si>
  <si>
    <t>407-1 | Operations and suppliers in which the right to freedom of association and collective bargaining may be at risk</t>
  </si>
  <si>
    <t>408-1 | Operations and suppliers at significant risk for incidents of child labor</t>
  </si>
  <si>
    <t>409-1 | Operations and suppliers at significant risk for incidents of forced or compulsory labor</t>
  </si>
  <si>
    <t>411-1 | Incidents of violations involving rights of indigenous peoples</t>
  </si>
  <si>
    <t xml:space="preserve">
GRI 413 | Local communities 2016</t>
  </si>
  <si>
    <t>413-1 | Operations with local community engagement, impact assessments, and development programs</t>
  </si>
  <si>
    <t>413-2 | Operations with significant actual and potential negative impacts on local communities</t>
  </si>
  <si>
    <t xml:space="preserve">
GRI 414 | Supplier social assessment 2016</t>
  </si>
  <si>
    <t>414-1 | New suppliers that were screened using social criteria</t>
  </si>
  <si>
    <t>414-2 | Negative social impacts in the supply chain and actions taken</t>
  </si>
  <si>
    <t xml:space="preserve">
GRI 415 | Public policy 2016</t>
  </si>
  <si>
    <r>
      <t xml:space="preserve">The table below presents the correlation os SASB topics and indicators covered in this Databook. In each one, you can click on the hyperlinks in the "Where to find" column to easily access information that responds to that framework. For more information about sustainability management and the SASB indicators answered by Enauta, access the PDF version of the Integrated Report, available </t>
    </r>
    <r>
      <rPr>
        <b/>
        <sz val="11"/>
        <color theme="5"/>
        <rFont val="Fira Sans"/>
        <family val="2"/>
        <scheme val="minor"/>
      </rPr>
      <t>in this link</t>
    </r>
    <r>
      <rPr>
        <sz val="11"/>
        <rFont val="Fira Sans"/>
        <family val="2"/>
        <scheme val="minor"/>
      </rPr>
      <t>.</t>
    </r>
  </si>
  <si>
    <t>Gross global Scope 1 emissions, percentage methane, percentage covered under emissions-limiting regulations</t>
  </si>
  <si>
    <t>Amount of gross global Scope 1 emissions from: (1) flared hydrocarbons, (2) other combustion, (3) process emissions, (4) other vented emissions, and (5) fugitive emissions</t>
  </si>
  <si>
    <t>Air emissions of the following pollutants: (1) NOx (excluding N2O), (2) SOx, (3) volatile organic compounds (VOCs), and (4) particulate matter (PM10)</t>
  </si>
  <si>
    <t>(1) Total fresh water withdrawn, (2) total fresh water consumed, percentage of each in regions with High or Extremely High Baseline Water Stress</t>
  </si>
  <si>
    <t>Volume of produced water and flowback generated; percentage (1) discharged, (2) injected, (3) recycled; hydrocarbon content in discharged water</t>
  </si>
  <si>
    <t xml:space="preserve">
Biodiversity impacts</t>
  </si>
  <si>
    <t xml:space="preserve">
Security, human rights &amp; rights of indigenous peoples</t>
  </si>
  <si>
    <t>Discussion of engagement processes and due diligence practices with respect to human rights, indigenous rights, and operation in areas of conflict</t>
  </si>
  <si>
    <t>Discussion of process to manage risks and opportunities associated with community rights and interests</t>
  </si>
  <si>
    <t>(1) Total recordable incident rate (TRIR), (2) fatality rate, (3) near miss frequency rate (NMFR), and (4) average hours of health, safety, and emergency response training for (a) full-time employees, (b) contract employees, and (c) short-service employees</t>
  </si>
  <si>
    <t xml:space="preserve">
Workforce health &amp; safety</t>
  </si>
  <si>
    <t xml:space="preserve">
Reserves valuation &amp; capital expenditures</t>
  </si>
  <si>
    <t>Estimated carbon dioxide emissions embedded in proved hydrocarbon reserves</t>
  </si>
  <si>
    <t xml:space="preserve">
Business ethics &amp; transparency</t>
  </si>
  <si>
    <t>Description of the management system for prevention of corruption and bribery throughout the value chain</t>
  </si>
  <si>
    <t xml:space="preserve">
Critical incident risk management</t>
  </si>
  <si>
    <t>Process Safety Event (PSE) rates for Loss of Primary Containment (LOPC) of greater consequence (Tier 1)</t>
  </si>
  <si>
    <t>Production of: (1) oil, (2) natural gas, (3) synthetic oil, and (4) synthetic gas</t>
  </si>
  <si>
    <t>a) Describe the board’s oversight of climate-related risks and opportunities.</t>
  </si>
  <si>
    <t>b) Describe management’s role in assessing and managing climate-related risks and opportunities.</t>
  </si>
  <si>
    <t>a) Describe the climate-related risks and opportunities the organization has identified over the short, medium, and long term.</t>
  </si>
  <si>
    <t>b) Describe the impact of climate-related risks and opportunities on the organization’s businesses, strategy, and financial planning.</t>
  </si>
  <si>
    <t>c) Describe the resilience of the organization’s strategy, taking into consideration different climate-related scenarios, including a 2°C or lower scenario.</t>
  </si>
  <si>
    <t>a) Describe the organization’s processes for identifying and assessing climate-related risks.</t>
  </si>
  <si>
    <t>b) Describe the organization’s processes for managing climate-related risks.</t>
  </si>
  <si>
    <t>c) Describe how processes for identifying, assessing, and managing climate-related risks are integrated into the organization’s overall risk management.</t>
  </si>
  <si>
    <t>a) Disclose the metrics used by the organization to assess climate-related risks and opportunities in line with its strategy and risk management process.</t>
  </si>
  <si>
    <t>b) Disclose Scope 1, Scope 2 and, if appropriate, Scope 3 greenhouse gas (GHG) emissions and the related risks.</t>
  </si>
  <si>
    <t>c) Describe the targets used by the organization to manage climate-related risks and opportunities and performance against targets.</t>
  </si>
  <si>
    <r>
      <t xml:space="preserve">Our Climate Change Policy, approved by the Board of Directors in March 2023, and our Corporate Risk Management Policy guide the identification and management of risks and opportunities related to the Company's strategy for the energy transition and a low-carbon economy. They provide guidelines for the preparation and management of adaptation plans, allowing business continuity in the face of climate change. Furthermore, these normative instruments formalize our commitment to adopting good practices to identify, analyze and treat risks, defining roles and responsibilities for this management model. 
ESG Risk is one of the priority risks in our Risk Matrix, covering factors associated with the context of climate change, as well as action plans for its mitigation. These plans are carried out in an integrated manner by the Company's various areas, aligned with the strategic planning defined by the Executive Board and approved by the Board of Directors. Governance over the risk management process also includes the Statutory Audit Committee, responsible for assessing and monitoring the Company's level of risk exposure.
</t>
    </r>
    <r>
      <rPr>
        <b/>
        <sz val="10"/>
        <color theme="4"/>
        <rFont val="Fira Sans"/>
        <family val="2"/>
        <scheme val="minor"/>
      </rPr>
      <t>Expectations of impact of climate risks on the Company</t>
    </r>
    <r>
      <rPr>
        <sz val="10"/>
        <color theme="1"/>
        <rFont val="Fira Sans"/>
        <family val="2"/>
        <scheme val="minor"/>
      </rPr>
      <t xml:space="preserve">
</t>
    </r>
    <r>
      <rPr>
        <sz val="10"/>
        <color theme="4"/>
        <rFont val="Fira Sans"/>
        <family val="2"/>
        <scheme val="minor"/>
      </rPr>
      <t>Short-term (3 years) |</t>
    </r>
    <r>
      <rPr>
        <sz val="10"/>
        <color theme="1"/>
        <rFont val="Fira Sans"/>
        <family val="2"/>
        <scheme val="minor"/>
      </rPr>
      <t xml:space="preserve">Circumstantial effects of climate change and meteorological phenomena, such as storms and hurricanes, can cause instability and influence the fluctuation of the Brent reference price, impacting Enauta's revenue and profitability.
</t>
    </r>
    <r>
      <rPr>
        <sz val="10"/>
        <color theme="4"/>
        <rFont val="Fira Sans"/>
        <family val="2"/>
        <scheme val="minor"/>
      </rPr>
      <t>Mid-term (3-6 years) |</t>
    </r>
    <r>
      <rPr>
        <sz val="10"/>
        <color theme="1"/>
        <rFont val="Fira Sans"/>
        <family val="2"/>
        <scheme val="minor"/>
      </rPr>
      <t xml:space="preserve">Other factors related to climate change may affect the Company's financial performance, such as increased insurance costs for operations in more unstable climate scenarios, international government agreements, new trends in the energy market or impacts of unforeseen climate changes.
</t>
    </r>
    <r>
      <rPr>
        <sz val="10"/>
        <color theme="4"/>
        <rFont val="Fira Sans"/>
        <family val="2"/>
        <scheme val="minor"/>
      </rPr>
      <t>Long-term (over 6 years) |</t>
    </r>
    <r>
      <rPr>
        <sz val="10"/>
        <color theme="1"/>
        <rFont val="Fira Sans"/>
        <family val="2"/>
        <scheme val="minor"/>
      </rPr>
      <t>The current business model may be impacted by the energy transition and the replacement of fossil fuels with renewable and less carbon-intensive energy sources. 
The Company recognizes the risk that new sources, such as hydrogen, may be developed and consolidated more quickly than currently indicated by experts, affecting demand and international oil reference prices. Investments in innovation and technology to increase the energy efficiency of our equipment are strategies to mitigate the risks associated with climate change. Examples of this approach include heat recovery in generators and the burning of crude oil from the Atlanta Field, the latter authorized by the environmental agency following the presentation of a Life Cycle Analysis developed by Enauta, which showed a reduction of around 20% in emissions of greenhouse gases through this type of combustion. 
As for opportunities, the development of research and development (R&amp;D) projects focused on the issue of carbon, such as Mangues do Rio, deserves to be highlighted. This initiative mapped the potential for carbon stock in mangroves in the state of Rio de Janeiro and had its results shared with public authorities, contributing to the evolution of knowledge and public policies on the subject.</t>
    </r>
  </si>
  <si>
    <t>GRI 302-2 | Energy consumption outside of the organization</t>
  </si>
  <si>
    <t>Energy consumption outside of the company (GJ)</t>
  </si>
  <si>
    <r>
      <rPr>
        <b/>
        <sz val="11"/>
        <color theme="4"/>
        <rFont val="Fira Sans"/>
        <family val="2"/>
        <scheme val="minor"/>
      </rPr>
      <t>Main variations</t>
    </r>
    <r>
      <rPr>
        <sz val="10"/>
        <color theme="1"/>
        <rFont val="Fira Sans"/>
        <family val="2"/>
        <scheme val="minor"/>
      </rPr>
      <t xml:space="preserve">
</t>
    </r>
    <r>
      <rPr>
        <sz val="10"/>
        <color theme="4"/>
        <rFont val="Fira Sans"/>
        <family val="2"/>
        <scheme val="minor"/>
      </rPr>
      <t xml:space="preserve">● </t>
    </r>
    <r>
      <rPr>
        <sz val="10"/>
        <color theme="1"/>
        <rFont val="Fira Sans"/>
        <family val="2"/>
        <scheme val="minor"/>
      </rPr>
      <t xml:space="preserve">88% increase in marine diesel consumption and 18% reduction in natural gas consumption.
</t>
    </r>
    <r>
      <rPr>
        <sz val="10"/>
        <color theme="4"/>
        <rFont val="Fira Sans"/>
        <family val="2"/>
        <scheme val="minor"/>
      </rPr>
      <t xml:space="preserve">● </t>
    </r>
    <r>
      <rPr>
        <sz val="10"/>
        <color theme="1"/>
        <rFont val="Fira Sans"/>
        <family val="2"/>
        <scheme val="minor"/>
      </rPr>
      <t xml:space="preserve">43% increase in energy consumption outside the company, due to the higher level of activity of support vessels and helicopters in the Atlanta Field to prepare for the Definitive System in parallel with the operation of the Early Production System.
</t>
    </r>
    <r>
      <rPr>
        <sz val="10"/>
        <color theme="4"/>
        <rFont val="Fira Sans"/>
        <family val="2"/>
        <scheme val="minor"/>
      </rPr>
      <t xml:space="preserve">● </t>
    </r>
    <r>
      <rPr>
        <sz val="10"/>
        <color theme="1"/>
        <rFont val="Fira Sans"/>
        <family val="2"/>
        <scheme val="minor"/>
      </rPr>
      <t>10% increase in electricity consumption, resulting from the increase in the number of employees and the level of activity in the office.</t>
    </r>
  </si>
  <si>
    <t>GRI 305-1 | Direct  (Scope 1) GHG emissions</t>
  </si>
  <si>
    <t>GRI 305-2 | Energy indirect (Scope 2) GHG emissions</t>
  </si>
  <si>
    <t>GRI 305-3 | Other indirect (Scope 3) GHG emissions</t>
  </si>
  <si>
    <r>
      <t>GHG inventory (tCO</t>
    </r>
    <r>
      <rPr>
        <b/>
        <vertAlign val="subscript"/>
        <sz val="10"/>
        <color theme="1"/>
        <rFont val="Fira Sans"/>
        <family val="2"/>
        <scheme val="minor"/>
      </rPr>
      <t>2</t>
    </r>
    <r>
      <rPr>
        <b/>
        <sz val="10"/>
        <color theme="1"/>
        <rFont val="Fira Sans"/>
        <family val="2"/>
        <scheme val="minor"/>
      </rPr>
      <t>e)</t>
    </r>
    <r>
      <rPr>
        <b/>
        <vertAlign val="superscript"/>
        <sz val="10"/>
        <color theme="1"/>
        <rFont val="Fira Sans"/>
        <family val="2"/>
        <scheme val="minor"/>
      </rPr>
      <t>1</t>
    </r>
  </si>
  <si>
    <r>
      <rPr>
        <b/>
        <sz val="11"/>
        <color theme="4"/>
        <rFont val="Fira Sans"/>
        <family val="2"/>
        <scheme val="minor"/>
      </rPr>
      <t xml:space="preserve">Main variations
</t>
    </r>
    <r>
      <rPr>
        <sz val="10"/>
        <color theme="1"/>
        <rFont val="Fira Sans"/>
        <family val="2"/>
        <scheme val="minor"/>
      </rPr>
      <t xml:space="preserve">
</t>
    </r>
    <r>
      <rPr>
        <sz val="10"/>
        <color theme="4"/>
        <rFont val="Fira Sans"/>
        <family val="2"/>
        <scheme val="minor"/>
      </rPr>
      <t xml:space="preserve">● </t>
    </r>
    <r>
      <rPr>
        <sz val="10"/>
        <color theme="1"/>
        <rFont val="Fira Sans"/>
        <family val="2"/>
        <scheme val="minor"/>
      </rPr>
      <t xml:space="preserve">15% increase in gross scope 1 emissions, mainly due to production stoppages in the Atlanta Field in 2023.
</t>
    </r>
    <r>
      <rPr>
        <sz val="10"/>
        <color theme="4"/>
        <rFont val="Fira Sans"/>
        <family val="2"/>
        <scheme val="minor"/>
      </rPr>
      <t xml:space="preserve">● </t>
    </r>
    <r>
      <rPr>
        <sz val="10"/>
        <color theme="1"/>
        <rFont val="Fira Sans"/>
        <family val="2"/>
        <scheme val="minor"/>
      </rPr>
      <t>62% increase in gross scope 3 emissions, due to the increase in the level of activity to prepare for the Definitive System in parallel with the operation of the Early Production System.</t>
    </r>
  </si>
  <si>
    <t>GRI 305-4 | GHG emissions intensity</t>
  </si>
  <si>
    <r>
      <t>GHG emissions intensity (kgCO</t>
    </r>
    <r>
      <rPr>
        <b/>
        <vertAlign val="subscript"/>
        <sz val="10"/>
        <color theme="1"/>
        <rFont val="Fira Sans"/>
        <family val="2"/>
        <scheme val="minor"/>
      </rPr>
      <t>2</t>
    </r>
    <r>
      <rPr>
        <b/>
        <sz val="10"/>
        <color theme="1"/>
        <rFont val="Fira Sans"/>
        <family val="2"/>
        <scheme val="minor"/>
      </rPr>
      <t>e/boe)</t>
    </r>
  </si>
  <si>
    <t>Emissions Intensity of the Atlanta Field (OPEX)</t>
  </si>
  <si>
    <t>Emission intensity of the Manati Field (45%)</t>
  </si>
  <si>
    <t>SASB EM-EP-110a.1 | Gross global Scope 1 emissions, percentage methane, percentage covered under emissions-limiting regulations</t>
  </si>
  <si>
    <r>
      <t>Scope 1 | Gross emissions by type of gas (tCO</t>
    </r>
    <r>
      <rPr>
        <b/>
        <vertAlign val="subscript"/>
        <sz val="10"/>
        <color theme="1"/>
        <rFont val="Fira Sans"/>
        <family val="2"/>
        <scheme val="minor"/>
      </rPr>
      <t>2</t>
    </r>
    <r>
      <rPr>
        <b/>
        <sz val="10"/>
        <color theme="1"/>
        <rFont val="Fira Sans"/>
        <family val="2"/>
        <scheme val="minor"/>
      </rPr>
      <t>e)</t>
    </r>
  </si>
  <si>
    <t>SASB EM-EP-110a.2 | Amount of gross global Scope 1 emissions from: (1) flared hydrocarbons, (2) other combustion, (3) process emissions, (4) other vented emissions, and (5) fugitive emissions</t>
  </si>
  <si>
    <r>
      <t>Scope 1 | Gross emissions by source (tCO</t>
    </r>
    <r>
      <rPr>
        <b/>
        <vertAlign val="subscript"/>
        <sz val="10"/>
        <color theme="1"/>
        <rFont val="Fira Sans"/>
        <family val="2"/>
        <scheme val="minor"/>
      </rPr>
      <t>2</t>
    </r>
    <r>
      <rPr>
        <b/>
        <sz val="10"/>
        <color theme="1"/>
        <rFont val="Fira Sans"/>
        <family val="2"/>
        <scheme val="minor"/>
      </rPr>
      <t>e)</t>
    </r>
  </si>
  <si>
    <t>SASB EM-EP-420a.2 | Estimated carbon dioxide emissions embedded in proved hydrocarbon reserves</t>
  </si>
  <si>
    <r>
      <t>Estimation of CO</t>
    </r>
    <r>
      <rPr>
        <b/>
        <vertAlign val="subscript"/>
        <sz val="10"/>
        <color theme="1"/>
        <rFont val="Fira Sans"/>
        <family val="2"/>
        <scheme val="minor"/>
      </rPr>
      <t>2</t>
    </r>
    <r>
      <rPr>
        <b/>
        <sz val="10"/>
        <color theme="1"/>
        <rFont val="Fira Sans"/>
        <family val="2"/>
        <scheme val="minor"/>
      </rPr>
      <t xml:space="preserve"> emissions in proven reserves</t>
    </r>
  </si>
  <si>
    <r>
      <t>Estimation of CO</t>
    </r>
    <r>
      <rPr>
        <vertAlign val="subscript"/>
        <sz val="10"/>
        <color theme="1"/>
        <rFont val="Fira Sans"/>
        <family val="2"/>
        <scheme val="minor"/>
      </rPr>
      <t>2</t>
    </r>
    <r>
      <rPr>
        <sz val="10"/>
        <color theme="1"/>
        <rFont val="Fira Sans"/>
        <family val="2"/>
        <scheme val="minor"/>
      </rPr>
      <t xml:space="preserve"> emissions in proven reserves (kg)</t>
    </r>
  </si>
  <si>
    <r>
      <rPr>
        <b/>
        <sz val="16"/>
        <color theme="5"/>
        <rFont val="Fira Sans"/>
        <family val="2"/>
        <scheme val="minor"/>
      </rPr>
      <t>Material Topic |</t>
    </r>
    <r>
      <rPr>
        <b/>
        <sz val="16"/>
        <color theme="1"/>
        <rFont val="Fira Sans"/>
        <family val="2"/>
        <scheme val="minor"/>
      </rPr>
      <t xml:space="preserve"> </t>
    </r>
    <r>
      <rPr>
        <b/>
        <sz val="16"/>
        <color theme="4"/>
        <rFont val="Fira Sans"/>
        <family val="2"/>
        <scheme val="minor"/>
      </rPr>
      <t>Safety of operations and people</t>
    </r>
  </si>
  <si>
    <t>GRI 403-2 | Hazard identification, risk assessment, and incident investigation</t>
  </si>
  <si>
    <t>GRI 403-4 | Worker participation, consultation, and communication on occupational health and safety</t>
  </si>
  <si>
    <t>GRI 403-5 | Worker training on occupational health and safety</t>
  </si>
  <si>
    <t>GRI 403-7 | Prevention and mitigation of occupational health and safety impacts directly linked by business relationships</t>
  </si>
  <si>
    <r>
      <rPr>
        <b/>
        <sz val="10"/>
        <color theme="4"/>
        <rFont val="Fira Sans"/>
        <family val="2"/>
        <scheme val="minor"/>
      </rPr>
      <t>Management system</t>
    </r>
    <r>
      <rPr>
        <sz val="10"/>
        <color theme="1"/>
        <rFont val="Fira Sans"/>
        <family val="2"/>
        <scheme val="minor"/>
      </rPr>
      <t xml:space="preserve">
Safety is a non-negotiable value at Enauta, practiced daily by all employees in their activities. Our Enauta Integrated Management System (SGI) constitutes a form of systemic action, in which the company adopts the best practices and processes to minimize risks that could impact people, the environment and our operations. 
The SGI has three certifications: ISO 9001 (quality management), ISO 14001 (environmental management) and ISO 45001 (occupational health and safety management) and covers 100% of employees and third parties. In addition to these standards, it also meets the technical regulations of the resolutions of the National Petroleum, Natural Gas and Biofuels Agency (ANP), such as the Operational Safety Management System for Maritime Units (SGSO), the Operational Safety Management System for Submarine Systems (SGSS) and the Well Integrity Management System (SGIP).
</t>
    </r>
    <r>
      <rPr>
        <b/>
        <sz val="10"/>
        <color theme="4"/>
        <rFont val="Fira Sans"/>
        <family val="2"/>
        <scheme val="minor"/>
      </rPr>
      <t xml:space="preserve">Safety culture
</t>
    </r>
    <r>
      <rPr>
        <sz val="10"/>
        <color theme="1"/>
        <rFont val="Fira Sans"/>
        <family val="2"/>
        <scheme val="minor"/>
      </rPr>
      <t>To maintain the safety culture, we carry out</t>
    </r>
    <r>
      <rPr>
        <i/>
        <sz val="10"/>
        <color theme="1"/>
        <rFont val="Fira Sans"/>
        <family val="2"/>
        <scheme val="minor"/>
      </rPr>
      <t>slogan</t>
    </r>
    <r>
      <rPr>
        <sz val="10"/>
        <color theme="1"/>
        <rFont val="Fira Sans"/>
        <family val="2"/>
        <scheme val="minor"/>
      </rPr>
      <t xml:space="preserve">Deep Safety, which covers annual education, engagement and awareness campaigns for leaders, employees and suppliers. Adherence to Deep Safety is essential for the evolution of operational performance, since the majority of operational activities in the Atlanta Field are carried out by service providers. 
Risk studies are carried out by a multidisciplinary team and using methodologies recognized by the oil and natural gas industry (for example: FMECA, HAZID, HAZOP, APP/APR and Bowtie). As a reference for risk acceptability, we use a concept widely disseminated in the industry and considered a good practice, ALARP (As Low As Reasonably Practicable - as low as reasonably possible). Through risk studies, we establish Critical Safety Elements, which are continuously monitored in the operation. 
Our management approach also includes alignment with the 9 life-saving rules of the International Association of Oil &amp; Gas Producers (IOGP). All workers are trained according to a training matrix and instructed to interrupt or not start an activity without appropriate safety conditions. They are also engaged through mechanisms for reporting unsafe conditions (Alert Card and Safety Cards) and in meetings of the Internal Accident Prevention Commission (CIPA), among other mechanisms.
</t>
    </r>
    <r>
      <rPr>
        <b/>
        <sz val="10"/>
        <color theme="4"/>
        <rFont val="Fira Sans"/>
        <family val="2"/>
        <scheme val="minor"/>
      </rPr>
      <t>Accident investigation</t>
    </r>
    <r>
      <rPr>
        <sz val="10"/>
        <color theme="1"/>
        <rFont val="Fira Sans"/>
        <family val="2"/>
        <scheme val="minor"/>
      </rPr>
      <t xml:space="preserve">
Enauta's accident and incident investigation process comprises the activities of communication, notification, recording, analysis of causes and establishment of corrective, preventive and comprehensive actions in order to avoid their recurrence. Any incident or accident is immediately reported to our local representative and duly recorded in the Enauta Incident Database. The cause analysis is carried out by an Investigation Committee, which includes technical safety representatives, CIPA members, workers in the area where the accident occurred and experts in accident investigation. The result of the investigations is formalized in a report, including recommendations for improvement actions.
</t>
    </r>
    <r>
      <rPr>
        <b/>
        <sz val="10"/>
        <color theme="4"/>
        <rFont val="Fira Sans"/>
        <family val="2"/>
        <scheme val="minor"/>
      </rPr>
      <t xml:space="preserve">Health promotion
</t>
    </r>
    <r>
      <rPr>
        <sz val="10"/>
        <color theme="1"/>
        <rFont val="Fira Sans"/>
        <family val="2"/>
        <scheme val="minor"/>
      </rPr>
      <t xml:space="preserve">We have an occupational doctor working part-time to monitor the health of employees and third parties. In addition to periodic exams, we encourage complementary exams to monitor health and quality of life, especially for employees over 45 years of age, who undergo an annual health check-up. At the facilities, we carry out postural blitzes and guide professionals to adopt healthy habits. All employees benefit from a health plan and a telephone channel for guidance in cases of emergencies (IH Care). 
We require contractors to comply with periodic mid-term exams and occupational health certificates, in addition to recommending the offer of a health plan to third parties who work in our operations. We also provide services for initial medical care and referral to hospitals in case of emergencies.
</t>
    </r>
    <r>
      <rPr>
        <b/>
        <sz val="10"/>
        <color theme="4"/>
        <rFont val="Fira Sans"/>
        <family val="2"/>
        <scheme val="minor"/>
      </rPr>
      <t>Operational security</t>
    </r>
    <r>
      <rPr>
        <sz val="10"/>
        <color theme="1"/>
        <rFont val="Fira Sans"/>
        <family val="2"/>
        <scheme val="minor"/>
      </rPr>
      <t xml:space="preserve">
The promotion of operational safety is based on five values:
</t>
    </r>
    <r>
      <rPr>
        <sz val="10"/>
        <color theme="4"/>
        <rFont val="Fira Sans"/>
        <family val="2"/>
        <scheme val="minor"/>
      </rPr>
      <t>●</t>
    </r>
    <r>
      <rPr>
        <sz val="10"/>
        <color theme="1"/>
        <rFont val="Fira Sans"/>
        <family val="2"/>
        <scheme val="minor"/>
      </rPr>
      <t xml:space="preserve">LEADERSHIP to promote a culture of operational safety and incident prevention, encouraging the workforce to communicate unsafe conditions.
</t>
    </r>
    <r>
      <rPr>
        <sz val="10"/>
        <color theme="4"/>
        <rFont val="Fira Sans"/>
        <family val="2"/>
        <scheme val="minor"/>
      </rPr>
      <t>●</t>
    </r>
    <r>
      <rPr>
        <sz val="10"/>
        <color theme="1"/>
        <rFont val="Fira Sans"/>
        <family val="2"/>
        <scheme val="minor"/>
      </rPr>
      <t xml:space="preserve">RESPONSIBILITY to know and act correctly, considering issues related to safety, health, the environment and the integrity of assets.
</t>
    </r>
    <r>
      <rPr>
        <sz val="10"/>
        <color theme="4"/>
        <rFont val="Fira Sans"/>
        <family val="2"/>
        <scheme val="minor"/>
      </rPr>
      <t>●</t>
    </r>
    <r>
      <rPr>
        <sz val="10"/>
        <color theme="1"/>
        <rFont val="Fira Sans"/>
        <family val="2"/>
        <scheme val="minor"/>
      </rPr>
      <t xml:space="preserve">COMMITMENT to ensuring the necessary resources to prevent, mitigate and control impacts related to operational activities, permanently seeking continuous improvement of results.
</t>
    </r>
    <r>
      <rPr>
        <sz val="10"/>
        <color theme="4"/>
        <rFont val="Fira Sans"/>
        <family val="2"/>
        <scheme val="minor"/>
      </rPr>
      <t>●</t>
    </r>
    <r>
      <rPr>
        <sz val="10"/>
        <color theme="1"/>
        <rFont val="Fira Sans"/>
        <family val="2"/>
        <scheme val="minor"/>
      </rPr>
      <t xml:space="preserve">INTEGRITY MANAGEMENT to keep operational assets preserved to ensure a high level of reliability, respecting the useful life for which they were designed.
</t>
    </r>
    <r>
      <rPr>
        <sz val="10"/>
        <color theme="4"/>
        <rFont val="Fira Sans"/>
        <family val="2"/>
        <scheme val="minor"/>
      </rPr>
      <t>●</t>
    </r>
    <r>
      <rPr>
        <sz val="10"/>
        <color theme="1"/>
        <rFont val="Fira Sans"/>
        <family val="2"/>
        <scheme val="minor"/>
      </rPr>
      <t>RISK MANAGEMENT to identify, evaluate and disclose the risks involved in operational activities to the entire workforce involved, in order to prevent the occurrence of incidents 
Enauta carries out risk studies according to the HAZID methodology and manages safety barriers using BowTie diagrams . To respond to emergency situations, the company adopts the principles of the Incident Command System (ICS) and periodically updates the Atlanta Field Individual Emergency Plan (IEP), in addition to working in partnership with Oil Spill Response Limited (OSRL), largest organization specializing in emergency response in the oil and gas industry.</t>
    </r>
  </si>
  <si>
    <t>SASB EM-EP-320a.1 | (1) Total recordable incident rate (TRIR), (2) fatality rate, (3) near miss frequency rate (NMFR), and (4) average hours of health, safety, and emergency response training for (a) full-time employees, (b) contract employees, and (c) short-service employees</t>
  </si>
  <si>
    <r>
      <t>Occupational safety indicators at the Atlanta Field</t>
    </r>
    <r>
      <rPr>
        <b/>
        <vertAlign val="superscript"/>
        <sz val="10"/>
        <color theme="1"/>
        <rFont val="Fira Sans"/>
        <family val="2"/>
        <scheme val="minor"/>
      </rPr>
      <t>1</t>
    </r>
  </si>
  <si>
    <t>Employees</t>
  </si>
  <si>
    <t>Third-party</t>
  </si>
  <si>
    <t>FR of accidents with lost time</t>
  </si>
  <si>
    <t>FR of recordable accidents</t>
  </si>
  <si>
    <t>Accident Severity Rate (SR)</t>
  </si>
  <si>
    <t>Rates calculated with the factor of 1 million MHW</t>
  </si>
  <si>
    <t>Number of man-hours worked (MHW)</t>
  </si>
  <si>
    <t>Rates calculated with the factor of 200 thousand MHW</t>
  </si>
  <si>
    <t>Taxa de frequência de acidentes registráveis no Campo de Atlanta (1 milhão de HHT)</t>
  </si>
  <si>
    <t>Taxa de gravidade de acidentes no Campo de Atlanta (1 milhão de HHT)</t>
  </si>
  <si>
    <t>Third-Party</t>
  </si>
  <si>
    <r>
      <t>Occupational safety indicators at the office</t>
    </r>
    <r>
      <rPr>
        <b/>
        <vertAlign val="superscript"/>
        <sz val="10"/>
        <color theme="1"/>
        <rFont val="Fira Sans"/>
        <family val="2"/>
        <scheme val="minor"/>
      </rPr>
      <t>1</t>
    </r>
  </si>
  <si>
    <t>GRI 403-10 | Work-related ill health</t>
  </si>
  <si>
    <t>GRI 11.8.3 | Report the total number of Tier 1 and Tier 2 process safety events</t>
  </si>
  <si>
    <t>SASB EM-EP-540a.1 | Process Safety Event (PSE) rates for Loss of Primary Containment (LOPC) of greater consequence (Tier 1)</t>
  </si>
  <si>
    <r>
      <rPr>
        <b/>
        <sz val="16"/>
        <color theme="5"/>
        <rFont val="Fira Sans"/>
        <family val="2"/>
        <scheme val="minor"/>
      </rPr>
      <t>Material Topic |</t>
    </r>
    <r>
      <rPr>
        <b/>
        <sz val="16"/>
        <color theme="1"/>
        <rFont val="Fira Sans"/>
        <family val="2"/>
        <scheme val="minor"/>
      </rPr>
      <t xml:space="preserve"> </t>
    </r>
    <r>
      <rPr>
        <b/>
        <sz val="16"/>
        <color theme="4"/>
        <rFont val="Fira Sans"/>
        <family val="2"/>
        <scheme val="minor"/>
      </rPr>
      <t>Governance and strategy</t>
    </r>
  </si>
  <si>
    <t>GRI 2-9 | Governance structure and  composition</t>
  </si>
  <si>
    <t>GRI 2-10 | Nomination and selection of the highest governance body</t>
  </si>
  <si>
    <t>GRI 2-11 | Chair of the highest governance body</t>
  </si>
  <si>
    <t>GRI 2-13 | Delegation of responsibility for managing impacts</t>
  </si>
  <si>
    <t>Remuneration and Personnel Committee</t>
  </si>
  <si>
    <r>
      <rPr>
        <b/>
        <sz val="10"/>
        <color theme="4"/>
        <rFont val="Fira Sans"/>
        <family val="2"/>
        <scheme val="minor"/>
      </rPr>
      <t>Board of Directors</t>
    </r>
    <r>
      <rPr>
        <sz val="10"/>
        <color theme="1"/>
        <rFont val="Fira Sans"/>
        <family val="2"/>
        <scheme val="minor"/>
      </rPr>
      <t xml:space="preserve">
Enauta's Board of Directors establishes the general orientation of the company's business, aiming to ensure its perpetuity from a long-term and sustainability perspective that incorporates economic, social, environmental and good corporate governance considerations, as provided for in its Regulations Internal. To this end, the Board of Directors has the support of Committees, which deepen discussions about the company's operations, externalities, risks and opportunities in the economic, environmental and social dimensions, among other topics. The Board of Directors has five independent members and no director holds executive functions in the company. However, there are no stakeholder representatives (other than shareholders). It is also worth highlighting the presence of at least two independent members in each of the Advisory Committees. All advisors have extensive knowledge and experience in the oil and gas sector.
</t>
    </r>
    <r>
      <rPr>
        <b/>
        <sz val="10"/>
        <color theme="4"/>
        <rFont val="Fira Sans"/>
        <family val="2"/>
        <scheme val="minor"/>
      </rPr>
      <t xml:space="preserve">Executive Board
</t>
    </r>
    <r>
      <rPr>
        <sz val="10"/>
        <color theme="1"/>
        <rFont val="Fira Sans"/>
        <family val="2"/>
        <scheme val="minor"/>
      </rPr>
      <t xml:space="preserve">At the executive level, directors lead the different areas in conducting activities and different projects in line with the expectations and strategic guidelines indicated by the Board of Directors. Multidisciplinary forums made up of managers from different areas meet monthly and support directors in making decisions and conducting initiatives on key topics for business strategy.
</t>
    </r>
    <r>
      <rPr>
        <b/>
        <sz val="10"/>
        <color theme="4"/>
        <rFont val="Fira Sans"/>
        <family val="2"/>
        <scheme val="minor"/>
      </rPr>
      <t>Nomination and selection</t>
    </r>
    <r>
      <rPr>
        <sz val="10"/>
        <color theme="1"/>
        <rFont val="Fira Sans"/>
        <family val="2"/>
        <scheme val="minor"/>
      </rPr>
      <t xml:space="preserve">
The selection of members of the Board of Directors follows the guidelines and procedures set out in Enauta's Nomination Policy. The evaluation of candidates for director positions is carried out by the Remuneration and People and Governance, Ethics and Sustainability Committees. The election of members of the Board of Directors takes place every two years at the General Shareholders' Meeting. 
As set out in the Nomination Policy, the process of appointing members to the Board of Directors must consider, as far as possible, a good training of the corporate bodies so that the composition of the body is appropriate to the size and needs of Enauta. Among the criteria evaluated are diversity of knowledge, complementarity in academic training and professional experience, cultural aspects, age group and gender. According to the requirements of B3's Novo Mercado Regulation, the segment in which the company has its shares listed, the Board of Directors must have at least two independent members. 
The election of Committee members is carried out by the Board of Directors at the first meeting after the General Shareholders' Meeting that elected the body's advisors. The appointment of Committee members considers the experience and knowledge of the counselors in the matters they analyze. The Audit Committee also has two external members who are experts in corporate accounting matters and two independent members of the Board of Directors.</t>
    </r>
  </si>
  <si>
    <t>GRI 2-12 | Role of the highest governance body in overseeing the management of impacts</t>
  </si>
  <si>
    <t>GRI 2-16 | Communication of critical concerns</t>
  </si>
  <si>
    <t>GRI 2-14 | Role of the highest governance body in sustainability reporting</t>
  </si>
  <si>
    <t>GRI 2-15 | Conflicts of interest</t>
  </si>
  <si>
    <t>GRI 2-18 | Evaluation of the performance of the highest governance body</t>
  </si>
  <si>
    <t>GRI 2-19 | Remuneration policies</t>
  </si>
  <si>
    <t>GRI 2-20 | Process to determine remuneration</t>
  </si>
  <si>
    <t>GRI 2-21 | Annual total compensation ratio</t>
  </si>
  <si>
    <t>GRI 2-24 | Embedding policy commitments</t>
  </si>
  <si>
    <r>
      <t xml:space="preserve">Responsible business conduct and commitment to sustainable development are expressed in our policies and codes. Approved by the Board of Directors and made available in an internal system and on Enauta's institutional website, these normative instruments apply to the internal public and to the relationships we establish with all our stakeholders. 
The documents follow a standard structure that includes, among other elements, the clear definition of roles and responsibilities for implementing the guidelines contained in the policies and codes. Where applicable, external and international standards are referenced by our normative instruments. Upon their approval, and whenever necessary, we promote training for employees, suppliers and other business partners for the proper implementation of the guidelines provided for by the policies and codes. We also unfold these guidelines into internal procedures and requirements for hiring suppliers, in addition to integrating the topics covered in these documents into risk management and internal audit routines. 
Three documents deserve to be highlighted because they more explicitly address aspects of human rights:
</t>
    </r>
    <r>
      <rPr>
        <b/>
        <sz val="10"/>
        <color theme="4"/>
        <rFont val="Fira Sans"/>
        <family val="2"/>
        <scheme val="minor"/>
      </rPr>
      <t>● Code of Ethical Conduct:</t>
    </r>
    <r>
      <rPr>
        <sz val="10"/>
        <color theme="1"/>
        <rFont val="Fira Sans"/>
        <family val="2"/>
        <scheme val="minor"/>
      </rPr>
      <t xml:space="preserve">establishes commitments to our values ​​and expected conduct when conducting activities and relationships with stakeholders. It formalizes our rejection of discriminatory practices and the defense of decent work throughout our value chain.
</t>
    </r>
    <r>
      <rPr>
        <b/>
        <sz val="10"/>
        <color theme="4"/>
        <rFont val="Fira Sans"/>
        <family val="2"/>
        <scheme val="minor"/>
      </rPr>
      <t>● Policy for Sustainable Development:</t>
    </r>
    <r>
      <rPr>
        <sz val="10"/>
        <color theme="1"/>
        <rFont val="Fira Sans"/>
        <family val="2"/>
        <scheme val="minor"/>
      </rPr>
      <t xml:space="preserve">references voluntary commitments such as the Precautionary Principle and the Sustainable Development Goals (SDGs) of the 2030 Agenda, establishing the foundations and key themes for promoting sustainability in business.
</t>
    </r>
    <r>
      <rPr>
        <b/>
        <sz val="10"/>
        <color theme="4"/>
        <rFont val="Fira Sans"/>
        <family val="2"/>
        <scheme val="minor"/>
      </rPr>
      <t>● Policy on People and Human Rights:</t>
    </r>
    <r>
      <rPr>
        <sz val="10"/>
        <color theme="1"/>
        <rFont val="Fira Sans"/>
        <family val="2"/>
        <scheme val="minor"/>
      </rPr>
      <t>aligned with the Universal Declaration of Human Rights and in accordance with the Guiding Principles on Business and Human Rights, determines our commitment to defending fundamental labor rights, valuing diversity and combating discrimination and harassment.</t>
    </r>
  </si>
  <si>
    <t>SASB EM-EP-000.A | Production of: (1) oil, (2) natural gas, (3) synthetic oil, and (4) synthetic gas</t>
  </si>
  <si>
    <t>Production indicators for the Atlanta Field</t>
  </si>
  <si>
    <r>
      <rPr>
        <b/>
        <sz val="16"/>
        <color theme="5"/>
        <rFont val="Fira Sans"/>
        <family val="2"/>
        <scheme val="minor"/>
      </rPr>
      <t>Material Topic |</t>
    </r>
    <r>
      <rPr>
        <b/>
        <sz val="16"/>
        <color theme="1"/>
        <rFont val="Fira Sans"/>
        <family val="2"/>
        <scheme val="minor"/>
      </rPr>
      <t xml:space="preserve"> </t>
    </r>
    <r>
      <rPr>
        <b/>
        <sz val="16"/>
        <color theme="4"/>
        <rFont val="Fira Sans"/>
        <family val="2"/>
        <scheme val="minor"/>
      </rPr>
      <t>Ethical conduct and legal compliance</t>
    </r>
  </si>
  <si>
    <t>GRI 407-1 | Operations and suppliers in which the right to freedom of association and collective bargaining may be at risk</t>
  </si>
  <si>
    <t>GRI 408-1 | Operations and suppliers at significant risk for incidents of child labor</t>
  </si>
  <si>
    <t>GRI 409-1 | Operations and suppliers at significant risk for incidents of forced or compulsory labor</t>
  </si>
  <si>
    <t>SASB EM-EP-510a.2 | Description of the management system for prevention of corruption and bribery throughout the value chain</t>
  </si>
  <si>
    <t>SASB EM-EP-210a.3 | Discussion of engagement processes and due diligence practices with respect to human rights, indigenous rights, and operation in areas of conflict</t>
  </si>
  <si>
    <r>
      <rPr>
        <b/>
        <sz val="10"/>
        <color theme="4"/>
        <rFont val="Fira Sans"/>
        <family val="2"/>
        <scheme val="minor"/>
      </rPr>
      <t>Compliance Program</t>
    </r>
    <r>
      <rPr>
        <sz val="10"/>
        <color theme="1"/>
        <rFont val="Fira Sans"/>
        <family val="2"/>
        <scheme val="minor"/>
      </rPr>
      <t xml:space="preserve">
Through the Compliance Program, which covers 100% of our units and operations, we seek to mitigate the risks of fraud and corruption in our operations. Furthermore, in line with best governance practices, we carry out internal control and audit procedures, which enable the identification of cases of fraud and corruption in its activities. The Code of Ethical Conduct and the Anti-Corruption Policy are the two main normative instruments that deal with the topic and are widely communicated to administrators, employees, suppliers and other stakeholders through the institutional website. All new employees, upon hiring, have access to the Code of Ethical Conduct. 
Critical suppliers, through the Compliance Portal (internal platform for recording due diligence procedures), also record their knowledge and acceptance of the Code of Ethical Conduct and the Anti-Corruption Policy. We carry out due diligence on suppliers and entities that receive sponsorship or donations of resources from incentive laws for the implementation of social projects. The measures aim to mitigate the risks of corruption, involvement in money laundering and terrorist financing, and irregularities in interactions and contracts with the public administration. In this way, 100% of operations are assessed for corruption risks.
</t>
    </r>
    <r>
      <rPr>
        <b/>
        <sz val="10"/>
        <color theme="4"/>
        <rFont val="Fira Sans"/>
        <family val="2"/>
        <scheme val="minor"/>
      </rPr>
      <t>Human rights</t>
    </r>
    <r>
      <rPr>
        <sz val="10"/>
        <color theme="1"/>
        <rFont val="Fira Sans"/>
        <family val="2"/>
        <scheme val="minor"/>
      </rPr>
      <t xml:space="preserve">
We respect and promote human rights, in accordance with the principles of the Universal Declaration of Human Rights, in 100% of our activities and in our value chain. This position is established in the Policy for Sustainable Development and was strengthened, in 2021, with the approval and publication of the Policy on People and Human Rights. 
In 2023, we continued the development of the Human Rights, Diversity and Inclusion Program, through which we are responsible for implementing the following principles:
</t>
    </r>
    <r>
      <rPr>
        <sz val="10"/>
        <color theme="4"/>
        <rFont val="Fira Sans"/>
        <family val="2"/>
        <scheme val="minor"/>
      </rPr>
      <t>●</t>
    </r>
    <r>
      <rPr>
        <sz val="10"/>
        <color theme="1"/>
        <rFont val="Fira Sans"/>
        <family val="2"/>
        <scheme val="minor"/>
      </rPr>
      <t xml:space="preserve">Build and preserve a work environment free from prejudice and any type of discrimination.
</t>
    </r>
    <r>
      <rPr>
        <sz val="10"/>
        <color theme="4"/>
        <rFont val="Fira Sans"/>
        <family val="2"/>
        <scheme val="minor"/>
      </rPr>
      <t>●</t>
    </r>
    <r>
      <rPr>
        <sz val="10"/>
        <color theme="1"/>
        <rFont val="Fira Sans"/>
        <family val="2"/>
        <scheme val="minor"/>
      </rPr>
      <t xml:space="preserve">Offer everyone equal conditions for access to hiring, remuneration and professional development opportunities.
</t>
    </r>
    <r>
      <rPr>
        <sz val="10"/>
        <color theme="4"/>
        <rFont val="Fira Sans"/>
        <family val="2"/>
        <scheme val="minor"/>
      </rPr>
      <t>●</t>
    </r>
    <r>
      <rPr>
        <sz val="10"/>
        <color theme="1"/>
        <rFont val="Fira Sans"/>
        <family val="2"/>
        <scheme val="minor"/>
      </rPr>
      <t xml:space="preserve">Promote diversity of gender, racial and sexual orientation (LGBTQIA+) in people management, respecting individual and cultural differences and guaranteeing freedom of expression and opinion.
</t>
    </r>
    <r>
      <rPr>
        <sz val="10"/>
        <color theme="4"/>
        <rFont val="Fira Sans"/>
        <family val="2"/>
        <scheme val="minor"/>
      </rPr>
      <t>●</t>
    </r>
    <r>
      <rPr>
        <sz val="10"/>
        <color theme="1"/>
        <rFont val="Fira Sans"/>
        <family val="2"/>
        <scheme val="minor"/>
      </rPr>
      <t xml:space="preserve">Combat any form of degrading labor (forced or child labor, for example).
</t>
    </r>
    <r>
      <rPr>
        <sz val="10"/>
        <color theme="4"/>
        <rFont val="Fira Sans"/>
        <family val="2"/>
        <scheme val="minor"/>
      </rPr>
      <t>●</t>
    </r>
    <r>
      <rPr>
        <sz val="10"/>
        <color theme="1"/>
        <rFont val="Fira Sans"/>
        <family val="2"/>
        <scheme val="minor"/>
      </rPr>
      <t xml:space="preserve">Ensure respect for trade union association and labor legislation. The activities carried out by Enauta and our supply chain are highly regulated and require high technical qualifications from workers. Furthermore, operations and suppliers are continually evaluated within the scope of the Compliance Program, ensuring legal compliance and conduct in accordance with the guidelines of the Code of Ethical Conduct. Due to these conditions, we understand that there is no significant risk of degrading forms of work occurring in its operations and in its value chain, including forced working conditions similar to slavery, child labor or compromise of union activities relevant to professional categories.
</t>
    </r>
    <r>
      <rPr>
        <b/>
        <sz val="10"/>
        <color theme="4"/>
        <rFont val="Fira Sans"/>
        <family val="2"/>
        <scheme val="minor"/>
      </rPr>
      <t>Supplier assessment and monitoring</t>
    </r>
    <r>
      <rPr>
        <sz val="10"/>
        <color theme="1"/>
        <rFont val="Fira Sans"/>
        <family val="2"/>
        <scheme val="minor"/>
      </rPr>
      <t xml:space="preserve">
In the supplier selection processes, we have mechanisms to incorporate assessments of environmental and social aspects of partner companies. Potential suppliers respond to a Quality, Safety, Environment and Health (QSMS) questionnaire and, in addition, the company carries out a verification of minimum mandatory documents, according to the supplier's level of criticality. Furthermore, the company approval process includes the evaluation of legal documents, such as tax and labor regularity certificates. 
Critical suppliers, a category that covers all companies that provide services for the operation of the Atlanta Field, are evaluated and monitored through audits conducted by the QHSE Management. These assessments cover various ESG aspects, such as compliance with labor legislation, environmental impact management processes and adherence to safety protocols and procedures established for the operation. Monitoring occurs through bridge documents, periodic meetings and dialogue routines, and periodic audits of critical suppliers.</t>
    </r>
  </si>
  <si>
    <t>GRI 201-4 | Financial assistance received from government</t>
  </si>
  <si>
    <t>Financial assistance from the government by type (R$ thousand)</t>
  </si>
  <si>
    <t>GRI 205-2 | Communication and training about anti-corruption policies and procedures</t>
  </si>
  <si>
    <t>Members of the governance trained in anti-corruption policies and practices</t>
  </si>
  <si>
    <r>
      <rPr>
        <b/>
        <sz val="14"/>
        <color theme="4"/>
        <rFont val="Fira Sans"/>
        <family val="2"/>
        <scheme val="minor"/>
      </rPr>
      <t>100%</t>
    </r>
    <r>
      <rPr>
        <sz val="10"/>
        <color theme="1"/>
        <rFont val="Fira Sans"/>
        <family val="2"/>
        <scheme val="minor"/>
      </rPr>
      <t xml:space="preserve">of stakeholders are </t>
    </r>
    <r>
      <rPr>
        <b/>
        <sz val="10"/>
        <color theme="4"/>
        <rFont val="Fira Sans"/>
        <family val="2"/>
        <scheme val="minor"/>
      </rPr>
      <t xml:space="preserve">communicated </t>
    </r>
    <r>
      <rPr>
        <sz val="10"/>
        <color theme="1"/>
        <rFont val="Fira Sans"/>
        <family val="2"/>
        <scheme val="minor"/>
      </rPr>
      <t>about anti-corruption guidelines and practices</t>
    </r>
  </si>
  <si>
    <t>GRI 206-1 | Legal actions for anti-competitive behavior, anti-trust, and monopoly practices</t>
  </si>
  <si>
    <t>GRI 207-1 | Approach to tax</t>
  </si>
  <si>
    <t>GRI 207-2 | Tax governance, control, and risk management</t>
  </si>
  <si>
    <t>GRI 207-3 | Stakeholder engagement and management of concerns related to tax</t>
  </si>
  <si>
    <t>Our tax strategy is based on current legislation, in order to avoid any tax inconsistency in any applicable sphere. We have annual review mechanisms by independent consultants in order to verify the adequate correlation of financial information with ancillary obligations. Fiscal risk management is certified by the technical staff of the Tax area, together with the Financial Department and occurs through constant monitoring of internal processes and compliance rules established by tax authorities in their respective jurisdictions. We also observe the applicable legislation and rules for calculating the transfer price between international transactions and for completing the delivery of the Country-to-Country Declaration, an additional obligation for the Brazilian tax administration. In addition, we are subject to the Universal Base Taxation rules (CFC Rules).</t>
  </si>
  <si>
    <t>GRI 308-1 | New suppliers that were screened using environmental criteria</t>
  </si>
  <si>
    <t>GRI 414-1 | New suppliers that were screened using social criteria</t>
  </si>
  <si>
    <t>GRI 414-2 | Negative social impacts in the supply chain and actions taken</t>
  </si>
  <si>
    <t>GRI 308-2 | Negative environmental impacts in the supply chain and actions taken</t>
  </si>
  <si>
    <t>GRI 11.20.6 | List the organization’s beneficial owners and explain how the organization identifies the beneficial owners of business partners, including joint ventures and suppliers</t>
  </si>
  <si>
    <r>
      <rPr>
        <b/>
        <sz val="16"/>
        <color theme="5"/>
        <rFont val="Fira Sans"/>
        <family val="2"/>
        <scheme val="minor"/>
      </rPr>
      <t>Material Topic |</t>
    </r>
    <r>
      <rPr>
        <b/>
        <sz val="16"/>
        <color theme="1"/>
        <rFont val="Fira Sans"/>
        <family val="2"/>
        <scheme val="minor"/>
      </rPr>
      <t xml:space="preserve"> </t>
    </r>
    <r>
      <rPr>
        <b/>
        <sz val="16"/>
        <color theme="4"/>
        <rFont val="Fira Sans"/>
        <family val="2"/>
        <scheme val="minor"/>
      </rPr>
      <t>Knowledge and corporate culture</t>
    </r>
  </si>
  <si>
    <t>GRI 202-1 | Ratios of standard entry level wage by gender compared to local minimum wage</t>
  </si>
  <si>
    <r>
      <t>Ratio between the entry salary (lowest salary paid by the company) and the minimum wage</t>
    </r>
    <r>
      <rPr>
        <b/>
        <vertAlign val="superscript"/>
        <sz val="10"/>
        <color theme="1"/>
        <rFont val="Fira Sans"/>
        <family val="2"/>
        <scheme val="minor"/>
      </rPr>
      <t>1</t>
    </r>
  </si>
  <si>
    <t>GRI 202-2 | Proportion of senior management hired from the local community</t>
  </si>
  <si>
    <t>Executive 
Board</t>
  </si>
  <si>
    <t>Executive
Board</t>
  </si>
  <si>
    <t>GRI 401-1 | New employee hires and employee turnover</t>
  </si>
  <si>
    <t>Number of hirings and dismissals</t>
  </si>
  <si>
    <t>Hirings</t>
  </si>
  <si>
    <t>Dismissals</t>
  </si>
  <si>
    <t>By gender</t>
  </si>
  <si>
    <t>Hiring rate</t>
  </si>
  <si>
    <t>1. Rates are calculated on the headcount on 12/31 of each period. Hiring rate = number of hires / headcount. Turnover rate = average between hires and dismissals / headcount.</t>
  </si>
  <si>
    <t>GRI 401-3 | Parental leave</t>
  </si>
  <si>
    <r>
      <t>Retention rate</t>
    </r>
    <r>
      <rPr>
        <vertAlign val="superscript"/>
        <sz val="10"/>
        <color theme="1"/>
        <rFont val="Fira Sans"/>
        <family val="2"/>
        <scheme val="minor"/>
      </rPr>
      <t>2</t>
    </r>
  </si>
  <si>
    <t>1. Return rate = number of employees who returned from leave divided by the number who went on leave, by gender. 
2. Retention rate = number of employees who remained with the company for at least 12 months after returning from leave divided by the number who went on leave. It cannot be calculated for 2023 for temporal reasons. For the year 2022, the paternity leave retention rate can reach 100%, since the employee who took advantage of the benefit continues to be employed by the Company, but had still completed 12 months of return on 12/31/2023.</t>
  </si>
  <si>
    <t>GRI 402-1 | Minimum notice periods regarding operational changes</t>
  </si>
  <si>
    <t>GRI 404-3 | Percentage of employees receiving regular performance and career development reviews</t>
  </si>
  <si>
    <r>
      <rPr>
        <b/>
        <sz val="16"/>
        <color theme="5"/>
        <rFont val="Fira Sans"/>
        <family val="2"/>
        <scheme val="minor"/>
      </rPr>
      <t>Material Topic |</t>
    </r>
    <r>
      <rPr>
        <b/>
        <sz val="16"/>
        <color theme="1"/>
        <rFont val="Fira Sans"/>
        <family val="2"/>
        <scheme val="minor"/>
      </rPr>
      <t xml:space="preserve"> </t>
    </r>
    <r>
      <rPr>
        <b/>
        <sz val="16"/>
        <color theme="4"/>
        <rFont val="Fira Sans"/>
        <family val="2"/>
        <scheme val="minor"/>
      </rPr>
      <t>Diversity and inclusion</t>
    </r>
  </si>
  <si>
    <t>GRI 405-1 | Diversity of governance bodies and employees</t>
  </si>
  <si>
    <t>GRI 405-2 | Ratio of basic salary and remuneration of women to men</t>
  </si>
  <si>
    <t>1. Calculated as the average base salary/total remuneration of women at each job level divided by the average base salary/total pay of men at the same job level. Not applicable for the Executive Board. At the leadership (management, coordination and supervision) and technical levels, male professionals are more senior in their respective careers, which explains the difference in average salaries compared to women.</t>
  </si>
  <si>
    <t>GRI 303-2 | Management of water discharge-related impacts</t>
  </si>
  <si>
    <t>GRI 304-2 | Significant impacts of activities, products, and services on biodiversity</t>
  </si>
  <si>
    <r>
      <t xml:space="preserve">Efficiently managing the environmental impacts of operations is a central element for the success of Enauta's business. The processes and tools for managing environmental aspects are integrated into the Integrated Management System (SGI), and certification according to the ISO 14001 standard ensures updating in relation to best practices. 
Through internal processes and continuous monitoring, the Company manages water resources, focusing on water consumption and effluent disposal; waste management, ensuring adequate disposal and seeking to reuse materials; and the management of impacts on biodiversity, aimed at identifying and mitigating risks to fauna and flora, with protection actions and emergency response in the event of accidents. 
The engagement of employees and third parties guarantees the standardization of processes to minimize environmental impacts. To this end, the Company carries out the Workers' Environmental Education Project (PEAT), which includes training activities for professionals involved in the operation of the Atlanta Field on the environmental characteristics and impacts of activities, as well as actions for mitigation and control. 
</t>
    </r>
    <r>
      <rPr>
        <b/>
        <sz val="10"/>
        <color theme="4"/>
        <rFont val="Fira Sans"/>
        <family val="2"/>
        <scheme val="minor"/>
      </rPr>
      <t>Water resources</t>
    </r>
    <r>
      <rPr>
        <sz val="10"/>
        <color theme="1"/>
        <rFont val="Fira Sans"/>
        <family val="2"/>
        <scheme val="minor"/>
      </rPr>
      <t xml:space="preserve">
The majority of water consumed in operations is collected directly from the sea and treated using a desalination plant on board the FPSO Petrojarl I to be used in different processes. Human consumption is supplied by the Rio de Janeiro municipal network (for the headquarters office) and by sending drinking water to the Atlanta Field from the operational base in Niterói. 
Effluent disposal and management to prevent leaks are critical processes to avoid and mitigate environmental impacts on water resources. The different effluents generated at the Atlanta Field (sanitary, oily water and produced water) are treated using appropriate methods and disposed of in accordance with applicable legislation and regulations. Periodic measurements of the hydrocarbon content in these effluents ensure adequate levels in discharges. Practices to prevent leaks are covered by the Integrated Management System.
</t>
    </r>
    <r>
      <rPr>
        <b/>
        <sz val="10"/>
        <color theme="4"/>
        <rFont val="Fira Sans"/>
        <family val="2"/>
        <scheme val="minor"/>
      </rPr>
      <t>Waste</t>
    </r>
    <r>
      <rPr>
        <sz val="10"/>
        <color theme="1"/>
        <rFont val="Fira Sans"/>
        <family val="2"/>
        <scheme val="minor"/>
      </rPr>
      <t xml:space="preserve">
Significant waste generation is associated with Atlanta Field operations. Methods that allow the reuse of waste are prioritized, such as recycling, processing and re-refining. All waste management procedures are covered by the SGI and guarantee compliance with applicable legal and regulatory parameters. 
Waste is sent by duly approved companies for disposal, through the control of Maritime Waste Manifests (MMRs), weighing tickets, Transport Manifests (MTRs), Receipt Reports (RRs), Final Destination Certificates (CDFs) and waste traceability map and spreadsheets.
</t>
    </r>
    <r>
      <rPr>
        <b/>
        <sz val="10"/>
        <color theme="4"/>
        <rFont val="Fira Sans"/>
        <family val="2"/>
        <scheme val="minor"/>
      </rPr>
      <t xml:space="preserve">
Biodiversity</t>
    </r>
    <r>
      <rPr>
        <sz val="10"/>
        <color theme="1"/>
        <rFont val="Fira Sans"/>
        <family val="2"/>
        <scheme val="minor"/>
      </rPr>
      <t xml:space="preserve">
The main risk to biodiversity arising from the activities of the oil and gas industry is associated with the occurrence of leaks in different production and exploration operations. To mitigate this risk, we adopt the best operational security practices and continually invest in studies and impact assessments, to identify sensitive areas, establish protection and mitigation measures, and build emergency response protocols. 
We also act preventively to identify the potential environmental impacts of activities in the areas, through the preparation of Environmental Impact Studies for the assets, subsequently presented to IBAMA, the government body responsible for granting environmental licenses. 
Whenever possible, we connect investment in Research and Development (R&amp;D) projects to the strategy for identifying risks and protecting biodiversity. This was the focus, for example, of the Costa Norte Project, the largest R&amp;D initiative in Enauta's history, with a total investment of R$14.2 million. The Mangues do Rio project is also worth highlighting, conducted in 2021 in partnership with the State University of Rio de Janeiro (UERJ). The initiative determined the contribution of mangrove forests in the state of Rio de Janeiro to mitigating global warming: each hectare of mangrove can store up to 500 tons of carbon.</t>
    </r>
  </si>
  <si>
    <t>GRI 303-3 | Water withdrawal]</t>
  </si>
  <si>
    <t>GRI 303-4 | Water discharge</t>
  </si>
  <si>
    <t>SASB EM-EP-140a.1 | (1) Total fresh water withdrawn, (2) total fresh water consumed, percentage of each in regions with High or Extremely High Baseline Water Stress</t>
  </si>
  <si>
    <t>SASB EM-EP-140a.2 | Volume of produced water and flowback generated; percentage (1) discharged, (2) injected, (3) recycled; hydrocarbon content in discharged water</t>
  </si>
  <si>
    <r>
      <t>Public supply (support bases)</t>
    </r>
    <r>
      <rPr>
        <vertAlign val="superscript"/>
        <sz val="10"/>
        <color theme="1"/>
        <rFont val="Fira Sans"/>
        <family val="2"/>
        <scheme val="minor"/>
      </rPr>
      <t>2</t>
    </r>
  </si>
  <si>
    <r>
      <t>Produced water</t>
    </r>
    <r>
      <rPr>
        <vertAlign val="superscript"/>
        <sz val="10"/>
        <color theme="1"/>
        <rFont val="Fira Sans"/>
        <family val="2"/>
        <scheme val="minor"/>
      </rPr>
      <t>2</t>
    </r>
  </si>
  <si>
    <t>% discharged directly or by a third party (treatment)</t>
  </si>
  <si>
    <r>
      <rPr>
        <b/>
        <sz val="11"/>
        <color theme="4"/>
        <rFont val="Fira Sans"/>
        <family val="2"/>
        <scheme val="minor"/>
      </rPr>
      <t>Main variations</t>
    </r>
    <r>
      <rPr>
        <sz val="10"/>
        <color theme="1"/>
        <rFont val="Fira Sans"/>
        <family val="2"/>
        <scheme val="minor"/>
      </rPr>
      <t xml:space="preserve">
</t>
    </r>
    <r>
      <rPr>
        <sz val="10"/>
        <color theme="4"/>
        <rFont val="Fira Sans"/>
        <family val="2"/>
        <scheme val="minor"/>
      </rPr>
      <t xml:space="preserve">● </t>
    </r>
    <r>
      <rPr>
        <sz val="10"/>
        <color theme="1"/>
        <rFont val="Fira Sans"/>
        <family val="2"/>
        <scheme val="minor"/>
      </rPr>
      <t xml:space="preserve">Reduction of 43% in water capture and discharges (total) and 49% in the volume of water produced, mainly due to production stoppages in the Atlanta Field.
</t>
    </r>
    <r>
      <rPr>
        <sz val="10"/>
        <color theme="4"/>
        <rFont val="Fira Sans"/>
        <family val="2"/>
        <scheme val="minor"/>
      </rPr>
      <t xml:space="preserve">● </t>
    </r>
    <r>
      <rPr>
        <sz val="10"/>
        <color theme="1"/>
        <rFont val="Fira Sans"/>
        <family val="2"/>
        <scheme val="minor"/>
      </rPr>
      <t>Increase of 79% in water capture from support bases and 62% in the generation of sanitary effluents, due to the higher level of activity of support vessels and helicopters in the Atlanta Field to prepare for the Definitive System in parallel with the operation of the Early Production.</t>
    </r>
  </si>
  <si>
    <t>GRI 304-1 | Operational sites owned, leased, managed in, or adjacent to, protected areas and areas of high biodiversity value outside protected areas</t>
  </si>
  <si>
    <t>GRI 304-4 | IUCN Red List species and national conservation list species with habitats in areas affected by operations</t>
  </si>
  <si>
    <t>GRI 305-7 | Nitrogen oxides (NOX), sulfur oxides (SOX), and other significant air emissions</t>
  </si>
  <si>
    <t>SASB EM-EP-120a.1 | Air emissions of the following pollutants: (1) NOx (excluding N2O), (2) SOx, (3) volatile organic compounds (VOCs), and (4) particulate matter (PM10) (PM10)</t>
  </si>
  <si>
    <t>GRI 306-4 | Waste diverted from disposal</t>
  </si>
  <si>
    <t>GRI 306-5 | Waste directed to disposal</t>
  </si>
  <si>
    <t>Hazardous</t>
  </si>
  <si>
    <t>Non-hazardous</t>
  </si>
  <si>
    <t>Directed to final disposal</t>
  </si>
  <si>
    <t>Drilling fluid</t>
  </si>
  <si>
    <t>GRI 2-25 | Processes to remediate negative impacts</t>
  </si>
  <si>
    <t>GRI 11.15.4 | Report the number and type of grievances from local communities identified</t>
  </si>
  <si>
    <t>GRI 203-1 | Infrastructure investments and services supported</t>
  </si>
  <si>
    <t>GRI 413-1 | Operations with local community engagement, impact assessments, and development programs</t>
  </si>
  <si>
    <t>GRI 413-2 | Operations with significant actual and potential negative impacts on local communities</t>
  </si>
  <si>
    <r>
      <rPr>
        <b/>
        <sz val="16"/>
        <color theme="5"/>
        <rFont val="Fira Sans"/>
        <family val="2"/>
        <scheme val="minor"/>
      </rPr>
      <t>Material Topic |</t>
    </r>
    <r>
      <rPr>
        <b/>
        <sz val="16"/>
        <color theme="1"/>
        <rFont val="Fira Sans"/>
        <family val="2"/>
        <scheme val="minor"/>
      </rPr>
      <t xml:space="preserve"> </t>
    </r>
    <r>
      <rPr>
        <b/>
        <sz val="16"/>
        <color theme="4"/>
        <rFont val="Fira Sans"/>
        <family val="2"/>
        <scheme val="minor"/>
      </rPr>
      <t>Community development</t>
    </r>
  </si>
  <si>
    <r>
      <rPr>
        <b/>
        <sz val="16"/>
        <color theme="5"/>
        <rFont val="Fira Sans"/>
        <family val="2"/>
        <scheme val="minor"/>
      </rPr>
      <t>Material Topic |</t>
    </r>
    <r>
      <rPr>
        <b/>
        <sz val="16"/>
        <color theme="1"/>
        <rFont val="Fira Sans"/>
        <family val="2"/>
        <scheme val="minor"/>
      </rPr>
      <t xml:space="preserve"> </t>
    </r>
    <r>
      <rPr>
        <b/>
        <sz val="16"/>
        <color theme="4"/>
        <rFont val="Fira Sans"/>
        <family val="2"/>
        <scheme val="minor"/>
      </rPr>
      <t>Environmental management</t>
    </r>
  </si>
  <si>
    <t>SASB EM-EP-210b.1 | Discussion of process to manage risks and opportunities associated with community rights and interests</t>
  </si>
  <si>
    <t>We evaluate the impacts on communities caused by the company's activities through Environmental Impact Assessment (AIA), an instrument built by multidisciplinary teams based on diagnoses, descriptions and assessments of potential or actual changes in each project. These analyzes determine the characteristics of each impact and, in the case of a negative nature, the mitigation actions. 
The impacts on the socioeconomic environment are mapped for the installation, operation and decommissioning phases. There are negative impacts, such as interference with fishing activities and increased risk of vessel traffic accidents, and positive impacts, such as increased production of scientific knowledge and economic benefits provided by oil and gas production activities. 
One of the main actions to mitigate impacts is the implementation of the Social Communication Project (PCS), which primarily informs and communicates fishermen and representatives of fishing institutions and associations about aspects of the Atlanta Field's activities. Informational field campaigns are carried out to publicize community activities and approaches in fishing locations within the asset's area of ​​influence. In addition, announcements are also made on commercial AM, FM and VHF radios (maritime frequency), formalizing the start of new activities and at other moments that are relevant to be informed, such as the arrival of a maritime unit. We also continuously monitor the Safety Zone of the maritime units (500m radius around the FPSO/Probe) to avoid accidents involving fishing vessels. Whenever necessary, direct communication is carried out between the maritime unit and fishing vessels close to the activity, through a trained professional. 
Communities can communicate with Enauta via telephone or website, channels published in all PCS information material. Furthermore, the PCS goal is to record and return 100% of contacts made through communication channels within a period of up to 5 business days. Two demonstrations were recorded through these channels in 2023. 
In our strategy, investment in social projects is aimed at promoting education, culture, health and environmental preservation. Resources are obtained through incentive laws and supported projects are selected according to their relevance and the initiatives' alignment with the goals of the Sustainable Development Goals (SDG), proposed by the UN in the 2030 Agenda.</t>
  </si>
  <si>
    <t>GRU 11.17.3 | List the locations of operations where indigenous peoples are present or affected by activities of the organization</t>
  </si>
  <si>
    <t>GRI 11.17.4 | Report if the organization has been involved in a process of seeking free, prior and informed consent (FPIC) from indigenous peoples for any of the organization’s activities</t>
  </si>
  <si>
    <t>GRI 411-1 | Incidents of violations involving rights of indigenous peoples</t>
  </si>
  <si>
    <t>The activities currently carried out by Enauta for the production and exploration of oil and gas fields have no impact on indigenous peoples. No community of this type was identified in the area of ​​influence of the Atlanta Field, an asset in which the company operates and holds 100% interest. 
In our company, the potential relationship with indigenous peoples is guided by the guidelines of the Policy on People and Human Rights, which establishes the concern with respect for all cultural aspects of the Traditional Peoples and Communities (PCTs) of Brazil, a classification that covers indigenous peoples , quilombolas, extractivists, artisanal fishermen and other types of community groups. 
In any interaction with traditional communities, in addition to the activities planned and carried out by the Social Communication Program (PCS), we are committed to disseminating the Guiding Principles on Business and Human Rights.</t>
  </si>
  <si>
    <t>GRI 403-9 | Work-related injuries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</si>
</sst>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36" x14ac:knownFonts="1">
    <font>
      <sz val="11"/>
      <color theme="1"/>
      <name val="Fira Sans"/>
      <family val="2"/>
      <scheme val="minor"/>
    </font>
    <font>
      <sz val="11"/>
      <color theme="1"/>
      <name val="Fira Sans"/>
      <family val="2"/>
      <scheme val="minor"/>
    </font>
    <font>
      <b/>
      <sz val="11"/>
      <color theme="0"/>
      <name val="Fira Sans"/>
      <family val="2"/>
      <scheme val="minor"/>
    </font>
    <font>
      <b/>
      <sz val="11"/>
      <color theme="1"/>
      <name val="Fira Sans"/>
      <family val="2"/>
      <scheme val="minor"/>
    </font>
    <font>
      <sz val="11"/>
      <color theme="0"/>
      <name val="Fira Sans"/>
      <family val="2"/>
      <scheme val="minor"/>
    </font>
    <font>
      <b/>
      <sz val="10"/>
      <color theme="1"/>
      <name val="Fira Sans"/>
      <family val="2"/>
      <scheme val="minor"/>
    </font>
    <font>
      <b/>
      <sz val="10"/>
      <color theme="4"/>
      <name val="Fira Sans"/>
      <family val="2"/>
      <scheme val="minor"/>
    </font>
    <font>
      <b/>
      <sz val="24"/>
      <color theme="4"/>
      <name val="Fira Sans"/>
      <family val="2"/>
      <scheme val="minor"/>
    </font>
    <font>
      <b/>
      <sz val="28"/>
      <color theme="4"/>
      <name val="Fira Sans"/>
      <family val="2"/>
      <scheme val="minor"/>
    </font>
    <font>
      <b/>
      <sz val="11"/>
      <color theme="4"/>
      <name val="Fira Sans"/>
      <family val="2"/>
      <scheme val="minor"/>
    </font>
    <font>
      <b/>
      <sz val="16"/>
      <color theme="1"/>
      <name val="Fira Sans"/>
      <family val="2"/>
      <scheme val="minor"/>
    </font>
    <font>
      <b/>
      <sz val="16"/>
      <color theme="5"/>
      <name val="Fira Sans"/>
      <family val="2"/>
      <scheme val="minor"/>
    </font>
    <font>
      <b/>
      <sz val="16"/>
      <color theme="4"/>
      <name val="Fira Sans"/>
      <family val="2"/>
      <scheme val="minor"/>
    </font>
    <font>
      <sz val="10"/>
      <color theme="1"/>
      <name val="Fira Sans"/>
      <family val="2"/>
      <scheme val="minor"/>
    </font>
    <font>
      <sz val="12"/>
      <color theme="1"/>
      <name val="Fira Sans"/>
      <family val="2"/>
      <scheme val="minor"/>
    </font>
    <font>
      <sz val="10"/>
      <color theme="4"/>
      <name val="Fira Sans"/>
      <family val="2"/>
      <scheme val="minor"/>
    </font>
    <font>
      <b/>
      <sz val="10"/>
      <color theme="0"/>
      <name val="Fira Sans"/>
      <family val="2"/>
      <scheme val="minor"/>
    </font>
    <font>
      <b/>
      <vertAlign val="subscript"/>
      <sz val="10"/>
      <color theme="1"/>
      <name val="Fira Sans"/>
      <family val="2"/>
      <scheme val="minor"/>
    </font>
    <font>
      <vertAlign val="subscript"/>
      <sz val="10"/>
      <color theme="1"/>
      <name val="Fira Sans"/>
      <family val="2"/>
      <scheme val="minor"/>
    </font>
    <font>
      <sz val="8"/>
      <color theme="1"/>
      <name val="Fira Sans"/>
      <family val="2"/>
      <scheme val="minor"/>
    </font>
    <font>
      <vertAlign val="subscript"/>
      <sz val="8"/>
      <color theme="1"/>
      <name val="Fira Sans"/>
      <family val="2"/>
      <scheme val="minor"/>
    </font>
    <font>
      <u/>
      <sz val="11"/>
      <color theme="10"/>
      <name val="Fira Sans"/>
      <family val="2"/>
      <scheme val="minor"/>
    </font>
    <font>
      <u/>
      <sz val="10"/>
      <color theme="10"/>
      <name val="Fira Sans"/>
      <family val="2"/>
      <scheme val="minor"/>
    </font>
    <font>
      <b/>
      <vertAlign val="superscript"/>
      <sz val="10"/>
      <color theme="1"/>
      <name val="Fira Sans"/>
      <family val="2"/>
      <scheme val="minor"/>
    </font>
    <font>
      <vertAlign val="superscript"/>
      <sz val="10"/>
      <color theme="1"/>
      <name val="Fira Sans"/>
      <family val="2"/>
      <scheme val="minor"/>
    </font>
    <font>
      <b/>
      <sz val="10"/>
      <name val="Fira Sans"/>
      <family val="2"/>
      <scheme val="minor"/>
    </font>
    <font>
      <b/>
      <sz val="8"/>
      <color theme="5"/>
      <name val="Fira Sans"/>
      <family val="2"/>
      <scheme val="minor"/>
    </font>
    <font>
      <b/>
      <sz val="14"/>
      <color theme="4"/>
      <name val="Fira Sans"/>
      <family val="2"/>
      <scheme val="minor"/>
    </font>
    <font>
      <b/>
      <vertAlign val="superscript"/>
      <sz val="10"/>
      <color theme="0"/>
      <name val="Fira Sans"/>
      <family val="2"/>
      <scheme val="minor"/>
    </font>
    <font>
      <b/>
      <vertAlign val="superscript"/>
      <sz val="10"/>
      <name val="Fira Sans"/>
      <family val="2"/>
      <scheme val="minor"/>
    </font>
    <font>
      <b/>
      <u/>
      <sz val="10"/>
      <color theme="1"/>
      <name val="Fira Sans"/>
      <family val="2"/>
      <scheme val="minor"/>
    </font>
    <font>
      <b/>
      <sz val="11"/>
      <color theme="10"/>
      <name val="Fira Sans"/>
      <family val="2"/>
      <scheme val="minor"/>
    </font>
    <font>
      <i/>
      <sz val="10"/>
      <color theme="1"/>
      <name val="Fira Sans"/>
      <family val="2"/>
      <scheme val="minor"/>
    </font>
    <font>
      <sz val="11"/>
      <name val="Fira Sans"/>
      <family val="2"/>
      <scheme val="minor"/>
    </font>
    <font>
      <b/>
      <sz val="11"/>
      <color theme="5"/>
      <name val="Fira Sans"/>
      <family val="2"/>
      <scheme val="minor"/>
    </font>
    <font>
      <sz val="11"/>
      <color theme="5"/>
      <name val="Fira Sans"/>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6"/>
        <bgColor indexed="64"/>
      </patternFill>
    </fill>
    <fill>
      <patternFill patternType="solid">
        <fgColor theme="4"/>
        <bgColor indexed="64"/>
      </patternFill>
    </fill>
  </fills>
  <borders count="88">
    <border>
      <left/>
      <right/>
      <top/>
      <bottom/>
      <diagonal/>
    </border>
    <border>
      <left/>
      <right/>
      <top/>
      <bottom style="medium">
        <color theme="4"/>
      </bottom>
      <diagonal/>
    </border>
    <border>
      <left/>
      <right style="thin">
        <color theme="4"/>
      </right>
      <top/>
      <bottom style="medium">
        <color theme="4"/>
      </bottom>
      <diagonal/>
    </border>
    <border>
      <left style="thin">
        <color theme="4"/>
      </left>
      <right style="thin">
        <color theme="4"/>
      </right>
      <top/>
      <bottom style="medium">
        <color theme="4"/>
      </bottom>
      <diagonal/>
    </border>
    <border>
      <left style="thin">
        <color theme="4"/>
      </left>
      <right/>
      <top/>
      <bottom style="medium">
        <color theme="4"/>
      </bottom>
      <diagonal/>
    </border>
    <border>
      <left/>
      <right style="thin">
        <color theme="4"/>
      </right>
      <top style="medium">
        <color theme="4"/>
      </top>
      <bottom style="hair">
        <color theme="1" tint="0.499984740745262"/>
      </bottom>
      <diagonal/>
    </border>
    <border>
      <left style="thin">
        <color theme="4"/>
      </left>
      <right style="thin">
        <color theme="4"/>
      </right>
      <top style="medium">
        <color theme="4"/>
      </top>
      <bottom style="hair">
        <color theme="1" tint="0.499984740745262"/>
      </bottom>
      <diagonal/>
    </border>
    <border>
      <left style="thin">
        <color theme="4"/>
      </left>
      <right/>
      <top style="medium">
        <color theme="4"/>
      </top>
      <bottom style="hair">
        <color theme="1" tint="0.499984740745262"/>
      </bottom>
      <diagonal/>
    </border>
    <border>
      <left/>
      <right style="thin">
        <color theme="4"/>
      </right>
      <top style="hair">
        <color theme="1" tint="0.499984740745262"/>
      </top>
      <bottom style="hair">
        <color theme="1" tint="0.499984740745262"/>
      </bottom>
      <diagonal/>
    </border>
    <border>
      <left style="thin">
        <color theme="4"/>
      </left>
      <right style="thin">
        <color theme="4"/>
      </right>
      <top style="hair">
        <color theme="1" tint="0.499984740745262"/>
      </top>
      <bottom style="hair">
        <color theme="1" tint="0.499984740745262"/>
      </bottom>
      <diagonal/>
    </border>
    <border>
      <left style="thin">
        <color theme="4"/>
      </left>
      <right/>
      <top style="hair">
        <color theme="1" tint="0.499984740745262"/>
      </top>
      <bottom style="hair">
        <color theme="1" tint="0.499984740745262"/>
      </bottom>
      <diagonal/>
    </border>
    <border>
      <left/>
      <right style="thin">
        <color theme="4"/>
      </right>
      <top style="hair">
        <color theme="1" tint="0.499984740745262"/>
      </top>
      <bottom style="thin">
        <color theme="4"/>
      </bottom>
      <diagonal/>
    </border>
    <border>
      <left style="thin">
        <color theme="4"/>
      </left>
      <right style="thin">
        <color theme="4"/>
      </right>
      <top style="hair">
        <color theme="1" tint="0.499984740745262"/>
      </top>
      <bottom style="thin">
        <color theme="4"/>
      </bottom>
      <diagonal/>
    </border>
    <border>
      <left style="thin">
        <color theme="4"/>
      </left>
      <right/>
      <top style="hair">
        <color theme="1" tint="0.499984740745262"/>
      </top>
      <bottom style="thin">
        <color theme="4"/>
      </bottom>
      <diagonal/>
    </border>
    <border>
      <left/>
      <right/>
      <top style="thin">
        <color theme="4"/>
      </top>
      <bottom style="thin">
        <color theme="4"/>
      </bottom>
      <diagonal/>
    </border>
    <border>
      <left/>
      <right style="thin">
        <color theme="4"/>
      </right>
      <top style="thin">
        <color theme="4"/>
      </top>
      <bottom style="hair">
        <color theme="1" tint="0.499984740745262"/>
      </bottom>
      <diagonal/>
    </border>
    <border>
      <left style="thin">
        <color theme="4"/>
      </left>
      <right style="thin">
        <color theme="4"/>
      </right>
      <top style="thin">
        <color theme="4"/>
      </top>
      <bottom style="hair">
        <color theme="1" tint="0.499984740745262"/>
      </bottom>
      <diagonal/>
    </border>
    <border>
      <left style="thin">
        <color theme="4"/>
      </left>
      <right/>
      <top style="thin">
        <color theme="4"/>
      </top>
      <bottom style="hair">
        <color theme="1" tint="0.499984740745262"/>
      </bottom>
      <diagonal/>
    </border>
    <border>
      <left/>
      <right/>
      <top style="thin">
        <color theme="4"/>
      </top>
      <bottom/>
      <diagonal/>
    </border>
    <border>
      <left/>
      <right/>
      <top/>
      <bottom style="thin">
        <color theme="4"/>
      </bottom>
      <diagonal/>
    </border>
    <border>
      <left/>
      <right/>
      <top style="hair">
        <color theme="1" tint="0.499984740745262"/>
      </top>
      <bottom/>
      <diagonal/>
    </border>
    <border>
      <left/>
      <right/>
      <top/>
      <bottom style="hair">
        <color theme="1" tint="0.499984740745262"/>
      </bottom>
      <diagonal/>
    </border>
    <border>
      <left/>
      <right style="thin">
        <color theme="4"/>
      </right>
      <top style="hair">
        <color theme="1" tint="0.499984740745262"/>
      </top>
      <bottom/>
      <diagonal/>
    </border>
    <border>
      <left style="thin">
        <color theme="4"/>
      </left>
      <right style="thin">
        <color theme="4"/>
      </right>
      <top style="hair">
        <color theme="1" tint="0.499984740745262"/>
      </top>
      <bottom/>
      <diagonal/>
    </border>
    <border>
      <left style="thin">
        <color theme="4"/>
      </left>
      <right/>
      <top style="hair">
        <color theme="1" tint="0.499984740745262"/>
      </top>
      <bottom/>
      <diagonal/>
    </border>
    <border>
      <left/>
      <right style="thin">
        <color theme="4"/>
      </right>
      <top/>
      <bottom style="hair">
        <color theme="1" tint="0.499984740745262"/>
      </bottom>
      <diagonal/>
    </border>
    <border>
      <left style="thin">
        <color theme="4"/>
      </left>
      <right style="thin">
        <color theme="4"/>
      </right>
      <top/>
      <bottom style="hair">
        <color theme="1" tint="0.499984740745262"/>
      </bottom>
      <diagonal/>
    </border>
    <border>
      <left style="thin">
        <color theme="4"/>
      </left>
      <right/>
      <top/>
      <bottom style="hair">
        <color theme="1" tint="0.499984740745262"/>
      </bottom>
      <diagonal/>
    </border>
    <border>
      <left/>
      <right style="thin">
        <color theme="4"/>
      </right>
      <top style="thin">
        <color theme="4"/>
      </top>
      <bottom/>
      <diagonal/>
    </border>
    <border>
      <left style="thin">
        <color theme="4"/>
      </left>
      <right style="thin">
        <color theme="4"/>
      </right>
      <top style="thin">
        <color theme="4"/>
      </top>
      <bottom/>
      <diagonal/>
    </border>
    <border>
      <left style="thin">
        <color theme="4"/>
      </left>
      <right/>
      <top style="thin">
        <color theme="4"/>
      </top>
      <bottom/>
      <diagonal/>
    </border>
    <border>
      <left/>
      <right style="thin">
        <color theme="4"/>
      </right>
      <top/>
      <bottom/>
      <diagonal/>
    </border>
    <border>
      <left style="thin">
        <color theme="4"/>
      </left>
      <right style="thin">
        <color theme="4"/>
      </right>
      <top/>
      <bottom/>
      <diagonal/>
    </border>
    <border>
      <left style="thin">
        <color theme="4"/>
      </left>
      <right/>
      <top/>
      <bottom/>
      <diagonal/>
    </border>
    <border>
      <left/>
      <right style="thin">
        <color theme="4"/>
      </right>
      <top/>
      <bottom style="thin">
        <color theme="4"/>
      </bottom>
      <diagonal/>
    </border>
    <border>
      <left style="thin">
        <color theme="4"/>
      </left>
      <right style="thin">
        <color theme="4"/>
      </right>
      <top/>
      <bottom style="thin">
        <color theme="4"/>
      </bottom>
      <diagonal/>
    </border>
    <border>
      <left style="thin">
        <color theme="4"/>
      </left>
      <right/>
      <top/>
      <bottom style="thin">
        <color theme="4"/>
      </bottom>
      <diagonal/>
    </border>
    <border>
      <left style="thin">
        <color theme="4"/>
      </left>
      <right/>
      <top style="medium">
        <color theme="4"/>
      </top>
      <bottom/>
      <diagonal/>
    </border>
    <border>
      <left/>
      <right/>
      <top style="medium">
        <color theme="4"/>
      </top>
      <bottom/>
      <diagonal/>
    </border>
    <border>
      <left/>
      <right/>
      <top style="hair">
        <color theme="1" tint="0.499984740745262"/>
      </top>
      <bottom style="hair">
        <color theme="1" tint="0.499984740745262"/>
      </bottom>
      <diagonal/>
    </border>
    <border>
      <left/>
      <right/>
      <top style="thin">
        <color theme="4"/>
      </top>
      <bottom style="hair">
        <color theme="1" tint="0.499984740745262"/>
      </bottom>
      <diagonal/>
    </border>
    <border>
      <left/>
      <right style="thin">
        <color theme="4"/>
      </right>
      <top style="thin">
        <color theme="4"/>
      </top>
      <bottom style="thin">
        <color theme="4"/>
      </bottom>
      <diagonal/>
    </border>
    <border>
      <left style="thin">
        <color theme="4"/>
      </left>
      <right style="thin">
        <color theme="4"/>
      </right>
      <top style="thin">
        <color theme="4"/>
      </top>
      <bottom style="thin">
        <color theme="4"/>
      </bottom>
      <diagonal/>
    </border>
    <border>
      <left style="thin">
        <color theme="4"/>
      </left>
      <right/>
      <top style="thin">
        <color theme="4"/>
      </top>
      <bottom style="thin">
        <color theme="4"/>
      </bottom>
      <diagonal/>
    </border>
    <border>
      <left/>
      <right/>
      <top style="hair">
        <color theme="1" tint="0.499984740745262"/>
      </top>
      <bottom style="thin">
        <color theme="4"/>
      </bottom>
      <diagonal/>
    </border>
    <border>
      <left style="thin">
        <color theme="4"/>
      </left>
      <right style="hair">
        <color theme="1" tint="0.499984740745262"/>
      </right>
      <top/>
      <bottom style="hair">
        <color theme="1" tint="0.499984740745262"/>
      </bottom>
      <diagonal/>
    </border>
    <border>
      <left style="hair">
        <color theme="1" tint="0.499984740745262"/>
      </left>
      <right style="hair">
        <color theme="1" tint="0.499984740745262"/>
      </right>
      <top/>
      <bottom style="hair">
        <color theme="1" tint="0.499984740745262"/>
      </bottom>
      <diagonal/>
    </border>
    <border>
      <left style="hair">
        <color theme="1" tint="0.499984740745262"/>
      </left>
      <right style="thin">
        <color theme="4"/>
      </right>
      <top/>
      <bottom style="hair">
        <color theme="1" tint="0.499984740745262"/>
      </bottom>
      <diagonal/>
    </border>
    <border>
      <left style="thin">
        <color theme="4"/>
      </left>
      <right style="hair">
        <color theme="1" tint="0.499984740745262"/>
      </right>
      <top style="hair">
        <color theme="1" tint="0.499984740745262"/>
      </top>
      <bottom style="thin">
        <color theme="4"/>
      </bottom>
      <diagonal/>
    </border>
    <border>
      <left style="hair">
        <color theme="1" tint="0.499984740745262"/>
      </left>
      <right style="hair">
        <color theme="1" tint="0.499984740745262"/>
      </right>
      <top style="hair">
        <color theme="1" tint="0.499984740745262"/>
      </top>
      <bottom style="thin">
        <color theme="4"/>
      </bottom>
      <diagonal/>
    </border>
    <border>
      <left style="hair">
        <color theme="1" tint="0.499984740745262"/>
      </left>
      <right style="thin">
        <color theme="4"/>
      </right>
      <top style="hair">
        <color theme="1" tint="0.499984740745262"/>
      </top>
      <bottom style="thin">
        <color theme="4"/>
      </bottom>
      <diagonal/>
    </border>
    <border>
      <left style="thin">
        <color theme="4"/>
      </left>
      <right style="hair">
        <color theme="1" tint="0.499984740745262"/>
      </right>
      <top style="hair">
        <color theme="1" tint="0.499984740745262"/>
      </top>
      <bottom style="hair">
        <color theme="1" tint="0.499984740745262"/>
      </bottom>
      <diagonal/>
    </border>
    <border>
      <left style="hair">
        <color theme="1" tint="0.499984740745262"/>
      </left>
      <right style="hair">
        <color theme="1" tint="0.499984740745262"/>
      </right>
      <top style="hair">
        <color theme="1" tint="0.499984740745262"/>
      </top>
      <bottom style="hair">
        <color theme="1" tint="0.499984740745262"/>
      </bottom>
      <diagonal/>
    </border>
    <border>
      <left style="hair">
        <color theme="1" tint="0.499984740745262"/>
      </left>
      <right style="thin">
        <color theme="4"/>
      </right>
      <top style="hair">
        <color theme="1" tint="0.499984740745262"/>
      </top>
      <bottom style="hair">
        <color theme="1" tint="0.499984740745262"/>
      </bottom>
      <diagonal/>
    </border>
    <border>
      <left style="hair">
        <color theme="1" tint="0.499984740745262"/>
      </left>
      <right/>
      <top/>
      <bottom style="hair">
        <color theme="1" tint="0.499984740745262"/>
      </bottom>
      <diagonal/>
    </border>
    <border>
      <left style="hair">
        <color theme="1" tint="0.499984740745262"/>
      </left>
      <right/>
      <top style="hair">
        <color theme="1" tint="0.499984740745262"/>
      </top>
      <bottom style="thin">
        <color theme="4"/>
      </bottom>
      <diagonal/>
    </border>
    <border>
      <left style="hair">
        <color theme="1" tint="0.499984740745262"/>
      </left>
      <right/>
      <top style="hair">
        <color theme="1" tint="0.499984740745262"/>
      </top>
      <bottom style="hair">
        <color theme="1" tint="0.499984740745262"/>
      </bottom>
      <diagonal/>
    </border>
    <border>
      <left/>
      <right style="thin">
        <color theme="4"/>
      </right>
      <top/>
      <bottom style="dotted">
        <color theme="1" tint="0.499984740745262"/>
      </bottom>
      <diagonal/>
    </border>
    <border>
      <left style="thin">
        <color theme="4"/>
      </left>
      <right style="thin">
        <color theme="4"/>
      </right>
      <top/>
      <bottom style="dotted">
        <color theme="1" tint="0.499984740745262"/>
      </bottom>
      <diagonal/>
    </border>
    <border>
      <left style="thin">
        <color theme="4"/>
      </left>
      <right/>
      <top/>
      <bottom style="dotted">
        <color theme="1" tint="0.499984740745262"/>
      </bottom>
      <diagonal/>
    </border>
    <border>
      <left/>
      <right style="thin">
        <color theme="4"/>
      </right>
      <top style="dotted">
        <color theme="1" tint="0.499984740745262"/>
      </top>
      <bottom style="dotted">
        <color theme="1" tint="0.499984740745262"/>
      </bottom>
      <diagonal/>
    </border>
    <border>
      <left style="thin">
        <color theme="4"/>
      </left>
      <right style="thin">
        <color theme="4"/>
      </right>
      <top style="dotted">
        <color theme="1" tint="0.499984740745262"/>
      </top>
      <bottom style="dotted">
        <color theme="1" tint="0.499984740745262"/>
      </bottom>
      <diagonal/>
    </border>
    <border>
      <left style="thin">
        <color theme="4"/>
      </left>
      <right/>
      <top style="dotted">
        <color theme="1" tint="0.499984740745262"/>
      </top>
      <bottom style="dotted">
        <color theme="1" tint="0.499984740745262"/>
      </bottom>
      <diagonal/>
    </border>
    <border>
      <left/>
      <right style="thin">
        <color theme="4"/>
      </right>
      <top style="dotted">
        <color theme="1" tint="0.499984740745262"/>
      </top>
      <bottom style="thin">
        <color theme="4"/>
      </bottom>
      <diagonal/>
    </border>
    <border>
      <left style="thin">
        <color theme="4"/>
      </left>
      <right style="thin">
        <color theme="4"/>
      </right>
      <top style="dotted">
        <color theme="1" tint="0.499984740745262"/>
      </top>
      <bottom style="thin">
        <color theme="4"/>
      </bottom>
      <diagonal/>
    </border>
    <border>
      <left style="thin">
        <color theme="4"/>
      </left>
      <right/>
      <top style="dotted">
        <color theme="1" tint="0.499984740745262"/>
      </top>
      <bottom style="thin">
        <color theme="4"/>
      </bottom>
      <diagonal/>
    </border>
    <border>
      <left style="thin">
        <color theme="4"/>
      </left>
      <right style="hair">
        <color theme="1" tint="0.499984740745262"/>
      </right>
      <top style="thin">
        <color theme="4"/>
      </top>
      <bottom style="hair">
        <color theme="1" tint="0.499984740745262"/>
      </bottom>
      <diagonal/>
    </border>
    <border>
      <left style="hair">
        <color theme="1" tint="0.499984740745262"/>
      </left>
      <right style="hair">
        <color theme="1" tint="0.499984740745262"/>
      </right>
      <top style="thin">
        <color theme="4"/>
      </top>
      <bottom style="hair">
        <color theme="1" tint="0.499984740745262"/>
      </bottom>
      <diagonal/>
    </border>
    <border>
      <left style="hair">
        <color theme="1" tint="0.499984740745262"/>
      </left>
      <right style="thin">
        <color theme="4"/>
      </right>
      <top style="thin">
        <color theme="4"/>
      </top>
      <bottom style="hair">
        <color theme="1" tint="0.499984740745262"/>
      </bottom>
      <diagonal/>
    </border>
    <border>
      <left style="hair">
        <color theme="1" tint="0.499984740745262"/>
      </left>
      <right/>
      <top style="thin">
        <color theme="4"/>
      </top>
      <bottom style="hair">
        <color theme="1" tint="0.499984740745262"/>
      </bottom>
      <diagonal/>
    </border>
    <border>
      <left/>
      <right style="hair">
        <color theme="1" tint="0.499984740745262"/>
      </right>
      <top style="thin">
        <color theme="4"/>
      </top>
      <bottom style="hair">
        <color theme="1" tint="0.499984740745262"/>
      </bottom>
      <diagonal/>
    </border>
    <border>
      <left/>
      <right style="hair">
        <color theme="1" tint="0.499984740745262"/>
      </right>
      <top style="hair">
        <color theme="1" tint="0.499984740745262"/>
      </top>
      <bottom style="hair">
        <color theme="1" tint="0.499984740745262"/>
      </bottom>
      <diagonal/>
    </border>
    <border>
      <left/>
      <right style="hair">
        <color theme="1" tint="0.499984740745262"/>
      </right>
      <top style="hair">
        <color theme="1" tint="0.499984740745262"/>
      </top>
      <bottom style="thin">
        <color theme="4"/>
      </bottom>
      <diagonal/>
    </border>
    <border>
      <left/>
      <right style="hair">
        <color theme="1" tint="0.499984740745262"/>
      </right>
      <top style="hair">
        <color theme="1" tint="0.499984740745262"/>
      </top>
      <bottom/>
      <diagonal/>
    </border>
    <border>
      <left style="hair">
        <color theme="1" tint="0.499984740745262"/>
      </left>
      <right style="thin">
        <color theme="4"/>
      </right>
      <top style="hair">
        <color theme="1" tint="0.499984740745262"/>
      </top>
      <bottom/>
      <diagonal/>
    </border>
    <border>
      <left style="thin">
        <color theme="4"/>
      </left>
      <right style="hair">
        <color theme="1" tint="0.499984740745262"/>
      </right>
      <top style="hair">
        <color theme="1" tint="0.499984740745262"/>
      </top>
      <bottom/>
      <diagonal/>
    </border>
    <border>
      <left style="hair">
        <color theme="1" tint="0.499984740745262"/>
      </left>
      <right style="hair">
        <color theme="1" tint="0.499984740745262"/>
      </right>
      <top style="hair">
        <color theme="1" tint="0.499984740745262"/>
      </top>
      <bottom/>
      <diagonal/>
    </border>
    <border>
      <left style="hair">
        <color theme="1" tint="0.499984740745262"/>
      </left>
      <right/>
      <top style="hair">
        <color theme="1" tint="0.499984740745262"/>
      </top>
      <bottom/>
      <diagonal/>
    </border>
    <border>
      <left/>
      <right style="hair">
        <color theme="1" tint="0.499984740745262"/>
      </right>
      <top/>
      <bottom style="hair">
        <color theme="1" tint="0.499984740745262"/>
      </bottom>
      <diagonal/>
    </border>
    <border>
      <left style="thin">
        <color theme="4"/>
      </left>
      <right style="hair">
        <color theme="1" tint="0.499984740745262"/>
      </right>
      <top/>
      <bottom style="thin">
        <color theme="4"/>
      </bottom>
      <diagonal/>
    </border>
    <border>
      <left style="hair">
        <color theme="1" tint="0.499984740745262"/>
      </left>
      <right style="thin">
        <color theme="4"/>
      </right>
      <top/>
      <bottom style="thin">
        <color theme="4"/>
      </bottom>
      <diagonal/>
    </border>
    <border>
      <left style="hair">
        <color theme="1" tint="0.499984740745262"/>
      </left>
      <right/>
      <top/>
      <bottom style="thin">
        <color theme="4"/>
      </bottom>
      <diagonal/>
    </border>
    <border>
      <left/>
      <right/>
      <top style="thin">
        <color theme="4"/>
      </top>
      <bottom style="hair">
        <color theme="0" tint="-0.499984740745262"/>
      </bottom>
      <diagonal/>
    </border>
    <border>
      <left/>
      <right style="thin">
        <color theme="4"/>
      </right>
      <top style="thin">
        <color theme="4"/>
      </top>
      <bottom style="hair">
        <color theme="0" tint="-0.499984740745262"/>
      </bottom>
      <diagonal/>
    </border>
    <border>
      <left/>
      <right/>
      <top style="hair">
        <color theme="0" tint="-0.499984740745262"/>
      </top>
      <bottom style="hair">
        <color theme="0" tint="-0.499984740745262"/>
      </bottom>
      <diagonal/>
    </border>
    <border>
      <left/>
      <right style="thin">
        <color theme="4"/>
      </right>
      <top style="hair">
        <color theme="0" tint="-0.499984740745262"/>
      </top>
      <bottom style="hair">
        <color theme="0" tint="-0.499984740745262"/>
      </bottom>
      <diagonal/>
    </border>
    <border>
      <left/>
      <right/>
      <top style="hair">
        <color theme="0" tint="-0.499984740745262"/>
      </top>
      <bottom style="thin">
        <color theme="4"/>
      </bottom>
      <diagonal/>
    </border>
    <border>
      <left/>
      <right style="thin">
        <color theme="4"/>
      </right>
      <top style="hair">
        <color theme="0" tint="-0.499984740745262"/>
      </top>
      <bottom style="thin">
        <color theme="4"/>
      </bottom>
      <diagonal/>
    </border>
  </borders>
  <cellStyleXfs count="3">
    <xf numFmtId="0" fontId="0" fillId="0" borderId="0"/>
    <xf numFmtId="9" fontId="1" fillId="0" borderId="0" applyFont="0" applyFill="0" applyBorder="0" applyAlignment="0" applyProtection="0"/>
    <xf numFmtId="0" fontId="21" fillId="0" borderId="0" applyNumberFormat="0" applyFill="0" applyBorder="0" applyAlignment="0" applyProtection="0"/>
  </cellStyleXfs>
  <cellXfs count="679">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5" fillId="0" borderId="0" xfId="0" applyFont="1" applyAlignment="1">
      <alignment vertical="center" wrapText="1"/>
    </xf>
    <xf numFmtId="0" fontId="10" fillId="0" borderId="0" xfId="0" applyFont="1" applyAlignment="1">
      <alignment vertical="center"/>
    </xf>
    <xf numFmtId="0" fontId="0" fillId="3" borderId="0" xfId="0" applyFill="1" applyAlignment="1">
      <alignment vertical="center"/>
    </xf>
    <xf numFmtId="0" fontId="13" fillId="3" borderId="0" xfId="0" applyFont="1" applyFill="1" applyAlignment="1">
      <alignment vertical="center"/>
    </xf>
    <xf numFmtId="0" fontId="12" fillId="0" borderId="0" xfId="0" applyFont="1" applyAlignment="1">
      <alignment vertical="center"/>
    </xf>
    <xf numFmtId="0" fontId="14" fillId="0" borderId="0" xfId="0" applyFont="1" applyAlignment="1">
      <alignment vertical="center"/>
    </xf>
    <xf numFmtId="0" fontId="13" fillId="0" borderId="0" xfId="0" applyFont="1" applyAlignment="1">
      <alignment vertical="center"/>
    </xf>
    <xf numFmtId="0" fontId="13" fillId="0" borderId="0" xfId="0" applyFont="1" applyAlignment="1">
      <alignment vertical="center" wrapText="1"/>
    </xf>
    <xf numFmtId="0" fontId="13" fillId="0" borderId="0" xfId="0" applyFont="1" applyAlignment="1">
      <alignment vertical="top" wrapText="1"/>
    </xf>
    <xf numFmtId="0" fontId="13" fillId="0" borderId="0" xfId="0" applyFont="1" applyAlignment="1">
      <alignment vertical="top"/>
    </xf>
    <xf numFmtId="0" fontId="13" fillId="0" borderId="26" xfId="0" applyFont="1" applyBorder="1" applyAlignment="1">
      <alignment horizontal="left" vertical="center"/>
    </xf>
    <xf numFmtId="0" fontId="13" fillId="0" borderId="9" xfId="0" applyFont="1" applyBorder="1" applyAlignment="1">
      <alignment vertical="center"/>
    </xf>
    <xf numFmtId="0" fontId="13" fillId="0" borderId="12" xfId="0" applyFont="1" applyBorder="1" applyAlignment="1">
      <alignment vertical="center"/>
    </xf>
    <xf numFmtId="0" fontId="13" fillId="0" borderId="16" xfId="0" applyFont="1" applyBorder="1" applyAlignment="1">
      <alignment vertical="center"/>
    </xf>
    <xf numFmtId="0" fontId="13" fillId="0" borderId="12" xfId="0" applyFont="1" applyBorder="1" applyAlignment="1">
      <alignment vertical="center" wrapText="1"/>
    </xf>
    <xf numFmtId="0" fontId="13" fillId="0" borderId="13" xfId="0" applyFont="1" applyBorder="1" applyAlignment="1">
      <alignment vertical="center"/>
    </xf>
    <xf numFmtId="0" fontId="13" fillId="0" borderId="10" xfId="0" applyFont="1" applyBorder="1" applyAlignment="1">
      <alignment vertical="center"/>
    </xf>
    <xf numFmtId="0" fontId="13" fillId="0" borderId="8" xfId="0" applyFont="1" applyBorder="1" applyAlignment="1">
      <alignment vertical="top" wrapText="1"/>
    </xf>
    <xf numFmtId="0" fontId="13" fillId="0" borderId="11" xfId="0" applyFont="1" applyBorder="1" applyAlignment="1">
      <alignment vertical="top" wrapText="1"/>
    </xf>
    <xf numFmtId="0" fontId="13" fillId="0" borderId="15" xfId="0" applyFont="1" applyBorder="1" applyAlignment="1">
      <alignment vertical="top" wrapText="1"/>
    </xf>
    <xf numFmtId="0" fontId="13" fillId="0" borderId="16" xfId="0" applyFont="1" applyBorder="1" applyAlignment="1">
      <alignment vertical="top" wrapText="1"/>
    </xf>
    <xf numFmtId="164" fontId="0" fillId="0" borderId="0" xfId="0" applyNumberFormat="1" applyAlignment="1">
      <alignment vertical="center"/>
    </xf>
    <xf numFmtId="4" fontId="0" fillId="0" borderId="0" xfId="0" applyNumberFormat="1" applyAlignment="1">
      <alignment vertical="center"/>
    </xf>
    <xf numFmtId="164" fontId="13" fillId="0" borderId="9" xfId="0" applyNumberFormat="1" applyFont="1" applyBorder="1" applyAlignment="1">
      <alignment vertical="center"/>
    </xf>
    <xf numFmtId="164" fontId="13" fillId="0" borderId="10" xfId="0" applyNumberFormat="1" applyFont="1" applyBorder="1" applyAlignment="1">
      <alignment vertical="center"/>
    </xf>
    <xf numFmtId="164" fontId="5" fillId="0" borderId="12" xfId="0" applyNumberFormat="1" applyFont="1" applyBorder="1" applyAlignment="1">
      <alignment vertical="center"/>
    </xf>
    <xf numFmtId="164" fontId="5" fillId="0" borderId="13" xfId="0" applyNumberFormat="1" applyFont="1" applyBorder="1" applyAlignment="1">
      <alignment vertical="center"/>
    </xf>
    <xf numFmtId="164" fontId="13" fillId="0" borderId="26" xfId="0" applyNumberFormat="1" applyFont="1" applyBorder="1" applyAlignment="1">
      <alignment vertical="center"/>
    </xf>
    <xf numFmtId="164" fontId="13" fillId="0" borderId="27" xfId="0" applyNumberFormat="1" applyFont="1" applyBorder="1" applyAlignment="1">
      <alignment vertical="center"/>
    </xf>
    <xf numFmtId="0" fontId="16" fillId="4" borderId="42" xfId="0" applyFont="1" applyFill="1" applyBorder="1" applyAlignment="1">
      <alignment vertical="center"/>
    </xf>
    <xf numFmtId="0" fontId="5" fillId="3" borderId="42" xfId="0" applyFont="1" applyFill="1" applyBorder="1" applyAlignment="1">
      <alignment vertical="center"/>
    </xf>
    <xf numFmtId="0" fontId="5" fillId="3" borderId="43" xfId="0" applyFont="1" applyFill="1" applyBorder="1" applyAlignment="1">
      <alignment vertical="center"/>
    </xf>
    <xf numFmtId="164" fontId="6" fillId="0" borderId="12" xfId="0" applyNumberFormat="1" applyFont="1" applyBorder="1" applyAlignment="1">
      <alignment vertical="center"/>
    </xf>
    <xf numFmtId="164" fontId="6" fillId="0" borderId="43" xfId="0" applyNumberFormat="1" applyFont="1" applyBorder="1" applyAlignment="1">
      <alignment vertical="center"/>
    </xf>
    <xf numFmtId="164" fontId="5" fillId="0" borderId="9" xfId="0" applyNumberFormat="1" applyFont="1" applyBorder="1" applyAlignment="1">
      <alignment vertical="center"/>
    </xf>
    <xf numFmtId="164" fontId="13" fillId="0" borderId="16" xfId="0" applyNumberFormat="1" applyFont="1" applyBorder="1" applyAlignment="1">
      <alignment vertical="center"/>
    </xf>
    <xf numFmtId="164" fontId="13" fillId="0" borderId="17" xfId="0" applyNumberFormat="1" applyFont="1" applyBorder="1" applyAlignment="1">
      <alignment vertical="center"/>
    </xf>
    <xf numFmtId="3" fontId="13" fillId="0" borderId="9" xfId="0" applyNumberFormat="1" applyFont="1" applyBorder="1" applyAlignment="1">
      <alignment vertical="center"/>
    </xf>
    <xf numFmtId="3" fontId="13" fillId="0" borderId="10" xfId="0" applyNumberFormat="1" applyFont="1" applyBorder="1" applyAlignment="1">
      <alignment vertical="center"/>
    </xf>
    <xf numFmtId="4" fontId="5" fillId="0" borderId="12" xfId="0" applyNumberFormat="1" applyFont="1" applyBorder="1" applyAlignment="1">
      <alignment vertical="center"/>
    </xf>
    <xf numFmtId="4" fontId="5" fillId="0" borderId="13" xfId="0" applyNumberFormat="1" applyFont="1" applyBorder="1" applyAlignment="1">
      <alignment vertical="center"/>
    </xf>
    <xf numFmtId="4" fontId="13" fillId="0" borderId="16" xfId="0" applyNumberFormat="1" applyFont="1" applyBorder="1" applyAlignment="1">
      <alignment vertical="center"/>
    </xf>
    <xf numFmtId="4" fontId="13" fillId="0" borderId="17" xfId="0" applyNumberFormat="1" applyFont="1" applyBorder="1" applyAlignment="1">
      <alignment vertical="center"/>
    </xf>
    <xf numFmtId="0" fontId="13" fillId="0" borderId="42" xfId="0" applyFont="1" applyBorder="1" applyAlignment="1">
      <alignment vertical="center"/>
    </xf>
    <xf numFmtId="0" fontId="13" fillId="0" borderId="43" xfId="0" applyFont="1" applyBorder="1" applyAlignment="1">
      <alignment vertical="center"/>
    </xf>
    <xf numFmtId="0" fontId="13" fillId="0" borderId="0" xfId="0" applyFont="1" applyAlignment="1">
      <alignment wrapText="1"/>
    </xf>
    <xf numFmtId="0" fontId="4" fillId="0" borderId="0" xfId="0" applyFont="1" applyAlignment="1">
      <alignment vertical="center"/>
    </xf>
    <xf numFmtId="2" fontId="4" fillId="0" borderId="0" xfId="0" applyNumberFormat="1" applyFont="1" applyAlignment="1">
      <alignment vertical="center"/>
    </xf>
    <xf numFmtId="0" fontId="13" fillId="0" borderId="17" xfId="0" applyFont="1" applyBorder="1" applyAlignment="1">
      <alignment vertical="center"/>
    </xf>
    <xf numFmtId="10" fontId="13" fillId="0" borderId="9" xfId="0" applyNumberFormat="1" applyFont="1" applyBorder="1" applyAlignment="1">
      <alignment vertical="center"/>
    </xf>
    <xf numFmtId="10" fontId="13" fillId="0" borderId="10" xfId="0" applyNumberFormat="1" applyFont="1" applyBorder="1" applyAlignment="1">
      <alignment vertical="center"/>
    </xf>
    <xf numFmtId="10" fontId="13" fillId="0" borderId="12" xfId="0" applyNumberFormat="1" applyFont="1" applyBorder="1" applyAlignment="1">
      <alignment vertical="center"/>
    </xf>
    <xf numFmtId="164" fontId="5" fillId="0" borderId="10" xfId="0" applyNumberFormat="1" applyFont="1" applyBorder="1" applyAlignment="1">
      <alignment vertical="center"/>
    </xf>
    <xf numFmtId="10" fontId="5" fillId="0" borderId="9" xfId="0" applyNumberFormat="1" applyFont="1" applyBorder="1" applyAlignment="1">
      <alignment vertical="center"/>
    </xf>
    <xf numFmtId="10" fontId="5" fillId="0" borderId="10" xfId="0" applyNumberFormat="1" applyFont="1" applyBorder="1" applyAlignment="1">
      <alignment vertical="center"/>
    </xf>
    <xf numFmtId="10" fontId="5" fillId="0" borderId="12" xfId="0" applyNumberFormat="1" applyFont="1" applyBorder="1" applyAlignment="1">
      <alignment vertical="center"/>
    </xf>
    <xf numFmtId="10" fontId="5" fillId="0" borderId="13" xfId="0" applyNumberFormat="1" applyFont="1" applyBorder="1" applyAlignment="1">
      <alignment vertical="center"/>
    </xf>
    <xf numFmtId="0" fontId="13" fillId="0" borderId="10" xfId="0" applyFont="1" applyBorder="1" applyAlignment="1">
      <alignment horizontal="right" vertical="center"/>
    </xf>
    <xf numFmtId="0" fontId="13" fillId="0" borderId="12" xfId="0" applyFont="1" applyBorder="1" applyAlignment="1">
      <alignment horizontal="right" vertical="center"/>
    </xf>
    <xf numFmtId="0" fontId="16" fillId="4" borderId="29" xfId="0" applyFont="1" applyFill="1" applyBorder="1" applyAlignment="1">
      <alignment vertical="center"/>
    </xf>
    <xf numFmtId="0" fontId="5" fillId="3" borderId="30" xfId="0" applyFont="1" applyFill="1" applyBorder="1" applyAlignment="1">
      <alignment vertical="center"/>
    </xf>
    <xf numFmtId="0" fontId="13" fillId="3" borderId="0" xfId="0" applyFont="1" applyFill="1" applyAlignment="1">
      <alignment vertical="center" wrapText="1"/>
    </xf>
    <xf numFmtId="0" fontId="5" fillId="3" borderId="44"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16" fillId="4" borderId="48" xfId="0" applyFont="1" applyFill="1" applyBorder="1" applyAlignment="1">
      <alignment horizontal="center" vertical="center"/>
    </xf>
    <xf numFmtId="0" fontId="16" fillId="4" borderId="49" xfId="0" applyFont="1" applyFill="1" applyBorder="1" applyAlignment="1">
      <alignment horizontal="center" vertical="center"/>
    </xf>
    <xf numFmtId="0" fontId="16" fillId="4" borderId="50" xfId="0" applyFont="1" applyFill="1" applyBorder="1" applyAlignment="1">
      <alignment horizontal="center" vertical="center"/>
    </xf>
    <xf numFmtId="3" fontId="13" fillId="0" borderId="45" xfId="0" applyNumberFormat="1" applyFont="1" applyBorder="1" applyAlignment="1">
      <alignment vertical="center"/>
    </xf>
    <xf numFmtId="3" fontId="13" fillId="0" borderId="46" xfId="0" applyNumberFormat="1" applyFont="1" applyBorder="1" applyAlignment="1">
      <alignment vertical="center"/>
    </xf>
    <xf numFmtId="3" fontId="5" fillId="0" borderId="47" xfId="0" applyNumberFormat="1" applyFont="1" applyBorder="1" applyAlignment="1">
      <alignment vertical="center"/>
    </xf>
    <xf numFmtId="3" fontId="13" fillId="0" borderId="51" xfId="0" applyNumberFormat="1" applyFont="1" applyBorder="1" applyAlignment="1">
      <alignment vertical="center"/>
    </xf>
    <xf numFmtId="3" fontId="13" fillId="0" borderId="52" xfId="0" applyNumberFormat="1" applyFont="1" applyBorder="1" applyAlignment="1">
      <alignment vertical="center"/>
    </xf>
    <xf numFmtId="3" fontId="5" fillId="0" borderId="53" xfId="0" applyNumberFormat="1" applyFont="1" applyBorder="1" applyAlignment="1">
      <alignment vertical="center"/>
    </xf>
    <xf numFmtId="3" fontId="13" fillId="0" borderId="48" xfId="0" applyNumberFormat="1" applyFont="1" applyBorder="1" applyAlignment="1">
      <alignment vertical="center"/>
    </xf>
    <xf numFmtId="3" fontId="13" fillId="0" borderId="49" xfId="0" applyNumberFormat="1" applyFont="1" applyBorder="1" applyAlignment="1">
      <alignment vertical="center"/>
    </xf>
    <xf numFmtId="3" fontId="5" fillId="0" borderId="50" xfId="0" applyNumberFormat="1" applyFont="1" applyBorder="1" applyAlignment="1">
      <alignment vertical="center"/>
    </xf>
    <xf numFmtId="4" fontId="13" fillId="0" borderId="45" xfId="0" applyNumberFormat="1" applyFont="1" applyBorder="1" applyAlignment="1">
      <alignment vertical="center"/>
    </xf>
    <xf numFmtId="4" fontId="13" fillId="0" borderId="46" xfId="0" applyNumberFormat="1" applyFont="1" applyBorder="1" applyAlignment="1">
      <alignment vertical="center"/>
    </xf>
    <xf numFmtId="4" fontId="13" fillId="0" borderId="47" xfId="0" applyNumberFormat="1" applyFont="1" applyBorder="1" applyAlignment="1">
      <alignment vertical="center"/>
    </xf>
    <xf numFmtId="4" fontId="13" fillId="0" borderId="51" xfId="0" applyNumberFormat="1" applyFont="1" applyBorder="1" applyAlignment="1">
      <alignment vertical="center"/>
    </xf>
    <xf numFmtId="4" fontId="13" fillId="0" borderId="52" xfId="0" applyNumberFormat="1" applyFont="1" applyBorder="1" applyAlignment="1">
      <alignment vertical="center"/>
    </xf>
    <xf numFmtId="4" fontId="13" fillId="0" borderId="53" xfId="0" applyNumberFormat="1" applyFont="1" applyBorder="1" applyAlignment="1">
      <alignment vertical="center"/>
    </xf>
    <xf numFmtId="4" fontId="13" fillId="0" borderId="48" xfId="0" applyNumberFormat="1" applyFont="1" applyBorder="1" applyAlignment="1">
      <alignment vertical="center"/>
    </xf>
    <xf numFmtId="4" fontId="13" fillId="0" borderId="49" xfId="0" applyNumberFormat="1" applyFont="1" applyBorder="1" applyAlignment="1">
      <alignment vertical="center"/>
    </xf>
    <xf numFmtId="4" fontId="13" fillId="0" borderId="50" xfId="0" applyNumberFormat="1" applyFont="1" applyBorder="1" applyAlignment="1">
      <alignment vertical="center"/>
    </xf>
    <xf numFmtId="0" fontId="5" fillId="3" borderId="48" xfId="0" applyFont="1" applyFill="1" applyBorder="1" applyAlignment="1">
      <alignment horizontal="center" vertical="center"/>
    </xf>
    <xf numFmtId="0" fontId="5" fillId="3" borderId="49" xfId="0" applyFont="1" applyFill="1" applyBorder="1" applyAlignment="1">
      <alignment horizontal="center" vertical="center"/>
    </xf>
    <xf numFmtId="0" fontId="5" fillId="3" borderId="50" xfId="0" applyFont="1" applyFill="1" applyBorder="1" applyAlignment="1">
      <alignment horizontal="center" vertical="center"/>
    </xf>
    <xf numFmtId="0" fontId="5" fillId="3" borderId="55" xfId="0" applyFont="1" applyFill="1" applyBorder="1" applyAlignment="1">
      <alignment horizontal="center" vertical="center"/>
    </xf>
    <xf numFmtId="3" fontId="5" fillId="0" borderId="54" xfId="0" applyNumberFormat="1" applyFont="1" applyBorder="1" applyAlignment="1">
      <alignment vertical="center"/>
    </xf>
    <xf numFmtId="3" fontId="5" fillId="0" borderId="56" xfId="0" applyNumberFormat="1" applyFont="1" applyBorder="1" applyAlignment="1">
      <alignment vertical="center"/>
    </xf>
    <xf numFmtId="3" fontId="5" fillId="0" borderId="55" xfId="0" applyNumberFormat="1" applyFont="1" applyBorder="1" applyAlignment="1">
      <alignment vertical="center"/>
    </xf>
    <xf numFmtId="4" fontId="13" fillId="0" borderId="54" xfId="0" applyNumberFormat="1" applyFont="1" applyBorder="1" applyAlignment="1">
      <alignment vertical="center"/>
    </xf>
    <xf numFmtId="4" fontId="13" fillId="0" borderId="56" xfId="0" applyNumberFormat="1" applyFont="1" applyBorder="1" applyAlignment="1">
      <alignment vertical="center"/>
    </xf>
    <xf numFmtId="4" fontId="13" fillId="0" borderId="55" xfId="0" applyNumberFormat="1" applyFont="1" applyBorder="1" applyAlignment="1">
      <alignment vertical="center"/>
    </xf>
    <xf numFmtId="3" fontId="13" fillId="0" borderId="16" xfId="0" applyNumberFormat="1" applyFont="1" applyBorder="1" applyAlignment="1">
      <alignment vertical="center"/>
    </xf>
    <xf numFmtId="3" fontId="13" fillId="0" borderId="17" xfId="0" applyNumberFormat="1" applyFont="1" applyBorder="1" applyAlignment="1">
      <alignment vertical="center"/>
    </xf>
    <xf numFmtId="4" fontId="13" fillId="0" borderId="12" xfId="0" applyNumberFormat="1" applyFont="1" applyBorder="1" applyAlignment="1">
      <alignment vertical="center"/>
    </xf>
    <xf numFmtId="4" fontId="13" fillId="0" borderId="13" xfId="0" applyNumberFormat="1" applyFont="1" applyBorder="1" applyAlignment="1">
      <alignment vertical="center"/>
    </xf>
    <xf numFmtId="0" fontId="5" fillId="3" borderId="42" xfId="0" applyFont="1" applyFill="1" applyBorder="1" applyAlignment="1">
      <alignment horizontal="center" vertical="center"/>
    </xf>
    <xf numFmtId="0" fontId="5" fillId="3" borderId="43" xfId="0" applyFont="1" applyFill="1" applyBorder="1" applyAlignment="1">
      <alignment horizontal="center" vertical="center"/>
    </xf>
    <xf numFmtId="3" fontId="13" fillId="0" borderId="16" xfId="0" applyNumberFormat="1" applyFont="1" applyBorder="1" applyAlignment="1">
      <alignment vertical="top" wrapText="1"/>
    </xf>
    <xf numFmtId="3" fontId="13" fillId="0" borderId="17" xfId="0" applyNumberFormat="1" applyFont="1" applyBorder="1" applyAlignment="1">
      <alignment vertical="top" wrapText="1"/>
    </xf>
    <xf numFmtId="0" fontId="5" fillId="0" borderId="12" xfId="0" applyFont="1" applyBorder="1" applyAlignment="1">
      <alignment vertical="top" wrapText="1"/>
    </xf>
    <xf numFmtId="3" fontId="5" fillId="0" borderId="12" xfId="0" applyNumberFormat="1" applyFont="1" applyBorder="1" applyAlignment="1">
      <alignment vertical="top" wrapText="1"/>
    </xf>
    <xf numFmtId="3" fontId="5" fillId="0" borderId="13" xfId="0" applyNumberFormat="1" applyFont="1" applyBorder="1" applyAlignment="1">
      <alignment vertical="top" wrapText="1"/>
    </xf>
    <xf numFmtId="165" fontId="13" fillId="0" borderId="12" xfId="1" applyNumberFormat="1" applyFont="1" applyBorder="1" applyAlignment="1">
      <alignment horizontal="right" vertical="center"/>
    </xf>
    <xf numFmtId="165" fontId="13" fillId="0" borderId="13" xfId="1" applyNumberFormat="1" applyFont="1" applyBorder="1" applyAlignment="1">
      <alignment horizontal="right" vertical="center"/>
    </xf>
    <xf numFmtId="0" fontId="13" fillId="0" borderId="66" xfId="0" applyFont="1" applyBorder="1" applyAlignment="1">
      <alignment vertical="center"/>
    </xf>
    <xf numFmtId="0" fontId="13" fillId="0" borderId="48" xfId="0" applyFont="1" applyBorder="1" applyAlignment="1">
      <alignment vertical="center"/>
    </xf>
    <xf numFmtId="0" fontId="13" fillId="0" borderId="51" xfId="0" applyFont="1" applyBorder="1" applyAlignment="1">
      <alignment vertical="center"/>
    </xf>
    <xf numFmtId="0" fontId="5" fillId="0" borderId="48" xfId="0" applyFont="1" applyBorder="1" applyAlignment="1">
      <alignment vertical="center"/>
    </xf>
    <xf numFmtId="0" fontId="16" fillId="4" borderId="42" xfId="0" applyFont="1" applyFill="1" applyBorder="1" applyAlignment="1">
      <alignment horizontal="center" vertical="center"/>
    </xf>
    <xf numFmtId="165" fontId="13" fillId="0" borderId="12" xfId="0" applyNumberFormat="1" applyFont="1" applyBorder="1" applyAlignment="1">
      <alignment vertical="center"/>
    </xf>
    <xf numFmtId="165" fontId="13" fillId="0" borderId="13" xfId="0" applyNumberFormat="1" applyFont="1" applyBorder="1" applyAlignment="1">
      <alignment vertical="center"/>
    </xf>
    <xf numFmtId="165" fontId="13" fillId="0" borderId="15" xfId="1" applyNumberFormat="1" applyFont="1" applyBorder="1" applyAlignment="1">
      <alignment vertical="center"/>
    </xf>
    <xf numFmtId="165" fontId="13" fillId="0" borderId="11" xfId="0" applyNumberFormat="1" applyFont="1" applyBorder="1" applyAlignment="1">
      <alignment vertical="center"/>
    </xf>
    <xf numFmtId="165" fontId="13" fillId="0" borderId="40" xfId="0" applyNumberFormat="1" applyFont="1" applyBorder="1" applyAlignment="1">
      <alignment vertical="center"/>
    </xf>
    <xf numFmtId="165" fontId="13" fillId="0" borderId="44" xfId="0" applyNumberFormat="1" applyFont="1" applyBorder="1" applyAlignment="1">
      <alignment vertical="center"/>
    </xf>
    <xf numFmtId="165" fontId="13" fillId="0" borderId="15" xfId="0" applyNumberFormat="1" applyFont="1" applyBorder="1" applyAlignment="1">
      <alignment vertical="center"/>
    </xf>
    <xf numFmtId="165" fontId="13" fillId="0" borderId="8" xfId="0" applyNumberFormat="1" applyFont="1" applyBorder="1" applyAlignment="1">
      <alignment vertical="center"/>
    </xf>
    <xf numFmtId="165" fontId="5" fillId="0" borderId="11" xfId="0" applyNumberFormat="1" applyFont="1" applyBorder="1" applyAlignment="1">
      <alignment vertical="center"/>
    </xf>
    <xf numFmtId="165" fontId="5" fillId="0" borderId="44" xfId="1" applyNumberFormat="1" applyFont="1" applyBorder="1" applyAlignment="1">
      <alignment vertical="center"/>
    </xf>
    <xf numFmtId="165" fontId="13" fillId="0" borderId="39" xfId="0" applyNumberFormat="1" applyFont="1" applyBorder="1" applyAlignment="1">
      <alignment vertical="center"/>
    </xf>
    <xf numFmtId="164" fontId="13" fillId="0" borderId="16" xfId="0" applyNumberFormat="1" applyFont="1" applyBorder="1" applyAlignment="1">
      <alignment vertical="top" wrapText="1"/>
    </xf>
    <xf numFmtId="164" fontId="13" fillId="0" borderId="17" xfId="0" applyNumberFormat="1" applyFont="1" applyBorder="1" applyAlignment="1">
      <alignment vertical="top" wrapText="1"/>
    </xf>
    <xf numFmtId="164" fontId="13" fillId="0" borderId="9" xfId="0" applyNumberFormat="1" applyFont="1" applyBorder="1" applyAlignment="1">
      <alignment horizontal="right" vertical="center" wrapText="1"/>
    </xf>
    <xf numFmtId="164" fontId="13" fillId="0" borderId="10" xfId="0" applyNumberFormat="1" applyFont="1" applyBorder="1" applyAlignment="1">
      <alignment horizontal="right" vertical="center" wrapText="1"/>
    </xf>
    <xf numFmtId="164" fontId="13" fillId="0" borderId="23" xfId="0" applyNumberFormat="1" applyFont="1" applyBorder="1" applyAlignment="1">
      <alignment horizontal="right" vertical="center" wrapText="1"/>
    </xf>
    <xf numFmtId="164" fontId="13" fillId="0" borderId="24" xfId="0" applyNumberFormat="1" applyFont="1" applyBorder="1" applyAlignment="1">
      <alignment horizontal="right" vertical="center" wrapText="1"/>
    </xf>
    <xf numFmtId="164" fontId="5" fillId="0" borderId="12" xfId="0" applyNumberFormat="1" applyFont="1" applyBorder="1" applyAlignment="1">
      <alignment vertical="top" wrapText="1"/>
    </xf>
    <xf numFmtId="164" fontId="5" fillId="0" borderId="13" xfId="0" applyNumberFormat="1" applyFont="1" applyBorder="1" applyAlignment="1">
      <alignment vertical="top" wrapText="1"/>
    </xf>
    <xf numFmtId="164" fontId="13" fillId="0" borderId="12" xfId="0" applyNumberFormat="1" applyFont="1" applyBorder="1" applyAlignment="1">
      <alignment vertical="top" wrapText="1"/>
    </xf>
    <xf numFmtId="3" fontId="13" fillId="0" borderId="9" xfId="0" applyNumberFormat="1" applyFont="1" applyBorder="1" applyAlignment="1">
      <alignment horizontal="right" vertical="center" wrapText="1"/>
    </xf>
    <xf numFmtId="3" fontId="13" fillId="0" borderId="10" xfId="0" applyNumberFormat="1" applyFont="1" applyBorder="1" applyAlignment="1">
      <alignment horizontal="right" vertical="center" wrapText="1"/>
    </xf>
    <xf numFmtId="165" fontId="5" fillId="0" borderId="12" xfId="1" applyNumberFormat="1" applyFont="1" applyBorder="1" applyAlignment="1">
      <alignment vertical="top" wrapText="1"/>
    </xf>
    <xf numFmtId="165" fontId="5" fillId="0" borderId="13" xfId="1" applyNumberFormat="1" applyFont="1" applyBorder="1" applyAlignment="1">
      <alignment vertical="top" wrapText="1"/>
    </xf>
    <xf numFmtId="165" fontId="13" fillId="0" borderId="9" xfId="1" applyNumberFormat="1" applyFont="1" applyBorder="1" applyAlignment="1">
      <alignment vertical="center"/>
    </xf>
    <xf numFmtId="165" fontId="13" fillId="0" borderId="10" xfId="1" applyNumberFormat="1" applyFont="1" applyBorder="1" applyAlignment="1">
      <alignment vertical="center"/>
    </xf>
    <xf numFmtId="165" fontId="13" fillId="0" borderId="12" xfId="1" applyNumberFormat="1" applyFont="1" applyBorder="1" applyAlignment="1">
      <alignment vertical="center"/>
    </xf>
    <xf numFmtId="165" fontId="13" fillId="0" borderId="13" xfId="1" applyNumberFormat="1" applyFont="1" applyBorder="1" applyAlignment="1">
      <alignment vertical="center"/>
    </xf>
    <xf numFmtId="0" fontId="13" fillId="0" borderId="52" xfId="0" applyFont="1" applyBorder="1" applyAlignment="1">
      <alignment horizontal="right" vertical="center" wrapText="1"/>
    </xf>
    <xf numFmtId="0" fontId="5" fillId="0" borderId="53" xfId="0" applyFont="1" applyBorder="1" applyAlignment="1">
      <alignment horizontal="right" vertical="center" wrapText="1"/>
    </xf>
    <xf numFmtId="0" fontId="5" fillId="0" borderId="49" xfId="0" applyFont="1" applyBorder="1" applyAlignment="1">
      <alignment horizontal="right" vertical="center" wrapText="1"/>
    </xf>
    <xf numFmtId="0" fontId="5" fillId="0" borderId="50" xfId="0" applyFont="1" applyBorder="1" applyAlignment="1">
      <alignment horizontal="right" vertical="center" wrapText="1"/>
    </xf>
    <xf numFmtId="0" fontId="13" fillId="0" borderId="51" xfId="0" applyFont="1" applyBorder="1" applyAlignment="1">
      <alignment horizontal="right" vertical="center" wrapText="1"/>
    </xf>
    <xf numFmtId="0" fontId="5" fillId="0" borderId="48" xfId="0" applyFont="1" applyBorder="1" applyAlignment="1">
      <alignment horizontal="right" vertical="center" wrapText="1"/>
    </xf>
    <xf numFmtId="0" fontId="5" fillId="0" borderId="56" xfId="0" applyFont="1" applyBorder="1" applyAlignment="1">
      <alignment horizontal="right" vertical="center" wrapText="1"/>
    </xf>
    <xf numFmtId="0" fontId="5" fillId="0" borderId="55" xfId="0" applyFont="1" applyBorder="1" applyAlignment="1">
      <alignment horizontal="right" vertical="center" wrapText="1"/>
    </xf>
    <xf numFmtId="0" fontId="13" fillId="0" borderId="53" xfId="0" applyFont="1" applyBorder="1" applyAlignment="1">
      <alignment horizontal="right" vertical="center" wrapText="1"/>
    </xf>
    <xf numFmtId="0" fontId="13" fillId="0" borderId="56" xfId="0" applyFont="1" applyBorder="1" applyAlignment="1">
      <alignment horizontal="right" vertical="center" wrapText="1"/>
    </xf>
    <xf numFmtId="0" fontId="5" fillId="3" borderId="74" xfId="0" applyFont="1" applyFill="1" applyBorder="1" applyAlignment="1">
      <alignment horizontal="center" vertical="center" wrapText="1"/>
    </xf>
    <xf numFmtId="0" fontId="16" fillId="4" borderId="75" xfId="0" applyFont="1" applyFill="1" applyBorder="1" applyAlignment="1">
      <alignment horizontal="center" vertical="center" wrapText="1"/>
    </xf>
    <xf numFmtId="0" fontId="16" fillId="4" borderId="76" xfId="0" applyFont="1" applyFill="1" applyBorder="1" applyAlignment="1">
      <alignment horizontal="center" vertical="center" wrapText="1"/>
    </xf>
    <xf numFmtId="0" fontId="16" fillId="4" borderId="74" xfId="0" applyFont="1" applyFill="1" applyBorder="1" applyAlignment="1">
      <alignment horizontal="center" vertical="center" wrapText="1"/>
    </xf>
    <xf numFmtId="0" fontId="5" fillId="3" borderId="75" xfId="0" applyFont="1" applyFill="1" applyBorder="1" applyAlignment="1">
      <alignment horizontal="center" vertical="center" wrapText="1"/>
    </xf>
    <xf numFmtId="0" fontId="5" fillId="3" borderId="76" xfId="0" applyFont="1" applyFill="1" applyBorder="1" applyAlignment="1">
      <alignment horizontal="center" vertical="center" wrapText="1"/>
    </xf>
    <xf numFmtId="0" fontId="5" fillId="3" borderId="77" xfId="0" applyFont="1" applyFill="1" applyBorder="1" applyAlignment="1">
      <alignment horizontal="center" vertical="center" wrapText="1"/>
    </xf>
    <xf numFmtId="0" fontId="5" fillId="0" borderId="76" xfId="0" applyFont="1" applyBorder="1" applyAlignment="1">
      <alignment horizontal="right" vertical="center" wrapText="1"/>
    </xf>
    <xf numFmtId="0" fontId="5" fillId="0" borderId="74" xfId="0" applyFont="1" applyBorder="1" applyAlignment="1">
      <alignment horizontal="right" vertical="center" wrapText="1"/>
    </xf>
    <xf numFmtId="0" fontId="5" fillId="0" borderId="75" xfId="0" applyFont="1" applyBorder="1" applyAlignment="1">
      <alignment horizontal="right" vertical="center" wrapText="1"/>
    </xf>
    <xf numFmtId="0" fontId="5" fillId="0" borderId="77" xfId="0" applyFont="1" applyBorder="1" applyAlignment="1">
      <alignment horizontal="right" vertical="center" wrapText="1"/>
    </xf>
    <xf numFmtId="0" fontId="13" fillId="0" borderId="46" xfId="0" applyFont="1" applyBorder="1" applyAlignment="1">
      <alignment horizontal="right" vertical="center" wrapText="1"/>
    </xf>
    <xf numFmtId="0" fontId="5" fillId="0" borderId="47" xfId="0" applyFont="1" applyBorder="1" applyAlignment="1">
      <alignment horizontal="right" vertical="center" wrapText="1"/>
    </xf>
    <xf numFmtId="0" fontId="13" fillId="0" borderId="45" xfId="0" applyFont="1" applyBorder="1" applyAlignment="1">
      <alignment horizontal="right" vertical="center" wrapText="1"/>
    </xf>
    <xf numFmtId="0" fontId="5" fillId="0" borderId="54" xfId="0" applyFont="1" applyBorder="1" applyAlignment="1">
      <alignment horizontal="right" vertical="center" wrapText="1"/>
    </xf>
    <xf numFmtId="0" fontId="13" fillId="0" borderId="47" xfId="0" applyFont="1" applyBorder="1" applyAlignment="1">
      <alignment horizontal="right" vertical="center" wrapText="1"/>
    </xf>
    <xf numFmtId="0" fontId="13" fillId="0" borderId="54" xfId="0" applyFont="1" applyBorder="1" applyAlignment="1">
      <alignment horizontal="right" vertical="center" wrapText="1"/>
    </xf>
    <xf numFmtId="0" fontId="13" fillId="0" borderId="45" xfId="0" applyFont="1" applyBorder="1" applyAlignment="1">
      <alignment vertical="center"/>
    </xf>
    <xf numFmtId="0" fontId="13" fillId="0" borderId="75" xfId="0" applyFont="1" applyBorder="1" applyAlignment="1">
      <alignment vertical="center"/>
    </xf>
    <xf numFmtId="0" fontId="13" fillId="0" borderId="44" xfId="0" applyFont="1" applyBorder="1" applyAlignment="1">
      <alignment vertical="top" wrapText="1"/>
    </xf>
    <xf numFmtId="0" fontId="13" fillId="0" borderId="66" xfId="0" applyFont="1" applyBorder="1" applyAlignment="1">
      <alignment vertical="center" wrapText="1"/>
    </xf>
    <xf numFmtId="0" fontId="13" fillId="0" borderId="67" xfId="0" applyFont="1" applyBorder="1" applyAlignment="1">
      <alignment vertical="center" wrapText="1"/>
    </xf>
    <xf numFmtId="0" fontId="13" fillId="0" borderId="48" xfId="0" applyFont="1" applyBorder="1" applyAlignment="1">
      <alignment vertical="top" wrapText="1"/>
    </xf>
    <xf numFmtId="0" fontId="13" fillId="0" borderId="49" xfId="0" applyFont="1" applyBorder="1" applyAlignment="1">
      <alignment vertical="top" wrapText="1"/>
    </xf>
    <xf numFmtId="0" fontId="13" fillId="0" borderId="49" xfId="0" applyFont="1" applyBorder="1" applyAlignment="1">
      <alignment vertical="center"/>
    </xf>
    <xf numFmtId="0" fontId="5" fillId="0" borderId="15" xfId="0" applyFont="1" applyBorder="1" applyAlignment="1">
      <alignment vertical="center" wrapText="1"/>
    </xf>
    <xf numFmtId="0" fontId="5" fillId="0" borderId="11" xfId="0" applyFont="1" applyBorder="1" applyAlignment="1">
      <alignment vertical="top" wrapText="1"/>
    </xf>
    <xf numFmtId="0" fontId="5" fillId="0" borderId="40" xfId="0" applyFont="1" applyBorder="1" applyAlignment="1">
      <alignment vertical="center" wrapText="1"/>
    </xf>
    <xf numFmtId="0" fontId="5" fillId="0" borderId="44" xfId="0" applyFont="1" applyBorder="1" applyAlignment="1">
      <alignment vertical="top" wrapText="1"/>
    </xf>
    <xf numFmtId="4" fontId="13" fillId="0" borderId="16" xfId="0" applyNumberFormat="1" applyFont="1" applyBorder="1" applyAlignment="1">
      <alignment vertical="top" wrapText="1"/>
    </xf>
    <xf numFmtId="4" fontId="13" fillId="0" borderId="17" xfId="0" applyNumberFormat="1" applyFont="1" applyBorder="1" applyAlignment="1">
      <alignment vertical="top" wrapText="1"/>
    </xf>
    <xf numFmtId="4" fontId="13" fillId="0" borderId="9" xfId="0" applyNumberFormat="1" applyFont="1" applyBorder="1" applyAlignment="1">
      <alignment horizontal="right" vertical="center" wrapText="1"/>
    </xf>
    <xf numFmtId="4" fontId="13" fillId="0" borderId="10" xfId="0" applyNumberFormat="1" applyFont="1" applyBorder="1" applyAlignment="1">
      <alignment horizontal="right" vertical="center" wrapText="1"/>
    </xf>
    <xf numFmtId="4" fontId="13" fillId="0" borderId="12" xfId="0" applyNumberFormat="1" applyFont="1" applyBorder="1" applyAlignment="1">
      <alignment horizontal="right" vertical="center" wrapText="1"/>
    </xf>
    <xf numFmtId="4" fontId="13" fillId="0" borderId="13" xfId="0" applyNumberFormat="1" applyFont="1" applyBorder="1" applyAlignment="1">
      <alignment horizontal="right" vertical="center" wrapText="1"/>
    </xf>
    <xf numFmtId="164" fontId="5" fillId="3" borderId="43" xfId="0" applyNumberFormat="1" applyFont="1" applyFill="1" applyBorder="1" applyAlignment="1">
      <alignment horizontal="center" vertical="center"/>
    </xf>
    <xf numFmtId="0" fontId="5" fillId="0" borderId="0" xfId="0" applyFont="1" applyAlignment="1">
      <alignment vertical="center"/>
    </xf>
    <xf numFmtId="0" fontId="16" fillId="0" borderId="0" xfId="0" applyFont="1" applyAlignment="1">
      <alignment vertical="center"/>
    </xf>
    <xf numFmtId="164" fontId="13" fillId="0" borderId="0" xfId="0" applyNumberFormat="1" applyFont="1" applyAlignment="1">
      <alignment vertical="center"/>
    </xf>
    <xf numFmtId="165" fontId="13" fillId="0" borderId="0" xfId="1" applyNumberFormat="1" applyFont="1" applyFill="1" applyBorder="1" applyAlignment="1">
      <alignment horizontal="right" vertical="center"/>
    </xf>
    <xf numFmtId="0" fontId="13" fillId="0" borderId="0" xfId="0" applyFont="1" applyAlignment="1">
      <alignment horizontal="left" vertical="center"/>
    </xf>
    <xf numFmtId="3" fontId="13" fillId="0" borderId="15" xfId="0" applyNumberFormat="1" applyFont="1" applyBorder="1" applyAlignment="1">
      <alignment vertical="center"/>
    </xf>
    <xf numFmtId="3" fontId="13" fillId="0" borderId="8" xfId="0" applyNumberFormat="1" applyFont="1" applyBorder="1" applyAlignment="1">
      <alignment vertical="center"/>
    </xf>
    <xf numFmtId="165" fontId="13" fillId="0" borderId="11" xfId="1" applyNumberFormat="1" applyFont="1" applyBorder="1" applyAlignment="1">
      <alignment horizontal="right" vertical="center"/>
    </xf>
    <xf numFmtId="3" fontId="13" fillId="0" borderId="40" xfId="0" applyNumberFormat="1" applyFont="1" applyBorder="1" applyAlignment="1">
      <alignment vertical="center"/>
    </xf>
    <xf numFmtId="3" fontId="13" fillId="0" borderId="39" xfId="1" applyNumberFormat="1" applyFont="1" applyBorder="1" applyAlignment="1">
      <alignment horizontal="right" vertical="center"/>
    </xf>
    <xf numFmtId="165" fontId="13" fillId="0" borderId="44" xfId="1" applyNumberFormat="1" applyFont="1" applyBorder="1" applyAlignment="1">
      <alignment horizontal="right" vertical="center"/>
    </xf>
    <xf numFmtId="3" fontId="13" fillId="0" borderId="66" xfId="0" applyNumberFormat="1" applyFont="1" applyBorder="1" applyAlignment="1">
      <alignment vertical="center"/>
    </xf>
    <xf numFmtId="165" fontId="13" fillId="0" borderId="48" xfId="1" applyNumberFormat="1" applyFont="1" applyBorder="1" applyAlignment="1">
      <alignment horizontal="right" vertical="center"/>
    </xf>
    <xf numFmtId="0" fontId="15" fillId="0" borderId="14" xfId="0" applyFont="1" applyBorder="1" applyAlignment="1">
      <alignment vertical="center"/>
    </xf>
    <xf numFmtId="165" fontId="13" fillId="0" borderId="15" xfId="1" applyNumberFormat="1" applyFont="1" applyFill="1" applyBorder="1" applyAlignment="1">
      <alignment vertical="center"/>
    </xf>
    <xf numFmtId="165" fontId="5" fillId="0" borderId="44" xfId="1" applyNumberFormat="1" applyFont="1" applyFill="1" applyBorder="1" applyAlignment="1">
      <alignment vertical="center"/>
    </xf>
    <xf numFmtId="0" fontId="25" fillId="3" borderId="48" xfId="0" applyFont="1" applyFill="1" applyBorder="1" applyAlignment="1">
      <alignment horizontal="center" vertical="center"/>
    </xf>
    <xf numFmtId="0" fontId="25" fillId="3" borderId="42" xfId="0" applyFont="1" applyFill="1" applyBorder="1" applyAlignment="1">
      <alignment horizontal="center" vertical="center" wrapText="1"/>
    </xf>
    <xf numFmtId="0" fontId="16" fillId="4" borderId="11" xfId="0" applyFont="1" applyFill="1" applyBorder="1" applyAlignment="1">
      <alignment horizontal="center" vertical="center"/>
    </xf>
    <xf numFmtId="3" fontId="13" fillId="0" borderId="11" xfId="0" applyNumberFormat="1" applyFont="1" applyBorder="1" applyAlignment="1">
      <alignment vertical="center"/>
    </xf>
    <xf numFmtId="3" fontId="5" fillId="0" borderId="11" xfId="0" applyNumberFormat="1" applyFont="1" applyBorder="1" applyAlignment="1">
      <alignment vertical="center"/>
    </xf>
    <xf numFmtId="0" fontId="25" fillId="3" borderId="11" xfId="0" applyFont="1" applyFill="1" applyBorder="1" applyAlignment="1">
      <alignment horizontal="center" vertical="center"/>
    </xf>
    <xf numFmtId="0" fontId="25" fillId="3" borderId="44" xfId="0" applyFont="1" applyFill="1" applyBorder="1" applyAlignment="1">
      <alignment horizontal="center" vertical="center"/>
    </xf>
    <xf numFmtId="3" fontId="13" fillId="0" borderId="39" xfId="0" applyNumberFormat="1" applyFont="1" applyBorder="1" applyAlignment="1">
      <alignment vertical="center"/>
    </xf>
    <xf numFmtId="3" fontId="13" fillId="0" borderId="44" xfId="0" applyNumberFormat="1" applyFont="1" applyBorder="1" applyAlignment="1">
      <alignment vertical="center"/>
    </xf>
    <xf numFmtId="3" fontId="13" fillId="0" borderId="40" xfId="0" applyNumberFormat="1" applyFont="1" applyBorder="1" applyAlignment="1">
      <alignment horizontal="right" vertical="center"/>
    </xf>
    <xf numFmtId="3" fontId="13" fillId="0" borderId="39" xfId="0" applyNumberFormat="1" applyFont="1" applyBorder="1" applyAlignment="1">
      <alignment horizontal="right" vertical="center"/>
    </xf>
    <xf numFmtId="3" fontId="5" fillId="0" borderId="44" xfId="0" applyNumberFormat="1" applyFont="1" applyBorder="1" applyAlignment="1">
      <alignment vertical="center"/>
    </xf>
    <xf numFmtId="3" fontId="5" fillId="0" borderId="48" xfId="0" applyNumberFormat="1" applyFont="1" applyBorder="1" applyAlignment="1">
      <alignment vertical="center"/>
    </xf>
    <xf numFmtId="3" fontId="13" fillId="0" borderId="66" xfId="0" applyNumberFormat="1" applyFont="1" applyBorder="1" applyAlignment="1">
      <alignment horizontal="right" vertical="center"/>
    </xf>
    <xf numFmtId="3" fontId="13" fillId="0" borderId="51" xfId="0" applyNumberFormat="1" applyFont="1" applyBorder="1" applyAlignment="1">
      <alignment horizontal="right" vertical="center"/>
    </xf>
    <xf numFmtId="165" fontId="13" fillId="0" borderId="66" xfId="1" applyNumberFormat="1" applyFont="1" applyFill="1" applyBorder="1" applyAlignment="1">
      <alignment vertical="center"/>
    </xf>
    <xf numFmtId="165" fontId="13" fillId="0" borderId="40" xfId="1" applyNumberFormat="1" applyFont="1" applyFill="1" applyBorder="1" applyAlignment="1">
      <alignment vertical="center"/>
    </xf>
    <xf numFmtId="165" fontId="13" fillId="0" borderId="51" xfId="1" applyNumberFormat="1" applyFont="1" applyFill="1" applyBorder="1" applyAlignment="1">
      <alignment vertical="center"/>
    </xf>
    <xf numFmtId="165" fontId="13" fillId="0" borderId="8" xfId="1" applyNumberFormat="1" applyFont="1" applyFill="1" applyBorder="1" applyAlignment="1">
      <alignment vertical="center"/>
    </xf>
    <xf numFmtId="165" fontId="13" fillId="0" borderId="39" xfId="1" applyNumberFormat="1" applyFont="1" applyFill="1" applyBorder="1" applyAlignment="1">
      <alignment vertical="center"/>
    </xf>
    <xf numFmtId="165" fontId="13" fillId="0" borderId="48" xfId="1" applyNumberFormat="1" applyFont="1" applyFill="1" applyBorder="1" applyAlignment="1">
      <alignment vertical="center"/>
    </xf>
    <xf numFmtId="165" fontId="13" fillId="0" borderId="11" xfId="1" applyNumberFormat="1" applyFont="1" applyFill="1" applyBorder="1" applyAlignment="1">
      <alignment vertical="center"/>
    </xf>
    <xf numFmtId="165" fontId="13" fillId="0" borderId="44" xfId="1" applyNumberFormat="1" applyFont="1" applyFill="1" applyBorder="1" applyAlignment="1">
      <alignment vertical="center"/>
    </xf>
    <xf numFmtId="165" fontId="13" fillId="0" borderId="66" xfId="1" applyNumberFormat="1" applyFont="1" applyFill="1" applyBorder="1" applyAlignment="1">
      <alignment horizontal="right" vertical="center"/>
    </xf>
    <xf numFmtId="165" fontId="13" fillId="0" borderId="40" xfId="1" applyNumberFormat="1" applyFont="1" applyFill="1" applyBorder="1" applyAlignment="1">
      <alignment horizontal="right" vertical="center"/>
    </xf>
    <xf numFmtId="165" fontId="13" fillId="0" borderId="51" xfId="1" applyNumberFormat="1" applyFont="1" applyFill="1" applyBorder="1" applyAlignment="1">
      <alignment horizontal="right" vertical="center"/>
    </xf>
    <xf numFmtId="165" fontId="13" fillId="0" borderId="39" xfId="1" applyNumberFormat="1" applyFont="1" applyFill="1" applyBorder="1" applyAlignment="1">
      <alignment horizontal="right" vertical="center"/>
    </xf>
    <xf numFmtId="165" fontId="5" fillId="0" borderId="48" xfId="1" applyNumberFormat="1" applyFont="1" applyFill="1" applyBorder="1" applyAlignment="1">
      <alignment vertical="center"/>
    </xf>
    <xf numFmtId="165" fontId="5" fillId="0" borderId="11" xfId="1" applyNumberFormat="1" applyFont="1" applyFill="1" applyBorder="1" applyAlignment="1">
      <alignment vertical="center"/>
    </xf>
    <xf numFmtId="165" fontId="5" fillId="0" borderId="0" xfId="1" applyNumberFormat="1" applyFont="1" applyFill="1" applyBorder="1" applyAlignment="1">
      <alignment vertical="center"/>
    </xf>
    <xf numFmtId="165" fontId="4" fillId="0" borderId="0" xfId="1" applyNumberFormat="1" applyFont="1" applyAlignment="1">
      <alignment vertical="center"/>
    </xf>
    <xf numFmtId="0" fontId="3" fillId="3" borderId="42" xfId="0" applyFont="1" applyFill="1" applyBorder="1" applyAlignment="1">
      <alignment horizontal="center" vertical="center"/>
    </xf>
    <xf numFmtId="0" fontId="2" fillId="4" borderId="42" xfId="0" applyFont="1" applyFill="1" applyBorder="1" applyAlignment="1">
      <alignment horizontal="center" vertical="center"/>
    </xf>
    <xf numFmtId="0" fontId="3" fillId="3" borderId="43" xfId="0" applyFont="1" applyFill="1" applyBorder="1" applyAlignment="1">
      <alignment horizontal="center" vertical="center"/>
    </xf>
    <xf numFmtId="0" fontId="0" fillId="0" borderId="15" xfId="0" applyBorder="1" applyAlignment="1">
      <alignment horizontal="right" vertical="center"/>
    </xf>
    <xf numFmtId="0" fontId="0" fillId="0" borderId="8" xfId="0" applyBorder="1" applyAlignment="1">
      <alignment horizontal="right" vertical="center"/>
    </xf>
    <xf numFmtId="165" fontId="0" fillId="0" borderId="8" xfId="1" applyNumberFormat="1" applyFont="1" applyBorder="1" applyAlignment="1">
      <alignment horizontal="right" vertical="center"/>
    </xf>
    <xf numFmtId="165" fontId="0" fillId="0" borderId="11" xfId="1" applyNumberFormat="1" applyFont="1" applyBorder="1" applyAlignment="1">
      <alignment horizontal="right" vertical="center"/>
    </xf>
    <xf numFmtId="0" fontId="0" fillId="0" borderId="40" xfId="0" applyBorder="1" applyAlignment="1">
      <alignment horizontal="right" vertical="center"/>
    </xf>
    <xf numFmtId="0" fontId="0" fillId="0" borderId="39" xfId="0" applyBorder="1" applyAlignment="1">
      <alignment horizontal="right" vertical="center"/>
    </xf>
    <xf numFmtId="0" fontId="0" fillId="0" borderId="66" xfId="0" applyBorder="1" applyAlignment="1">
      <alignment horizontal="right" vertical="center"/>
    </xf>
    <xf numFmtId="0" fontId="0" fillId="0" borderId="51" xfId="0" applyBorder="1" applyAlignment="1">
      <alignment horizontal="right" vertical="center"/>
    </xf>
    <xf numFmtId="165" fontId="0" fillId="0" borderId="51" xfId="1" applyNumberFormat="1" applyFont="1" applyBorder="1" applyAlignment="1">
      <alignment horizontal="right" vertical="center"/>
    </xf>
    <xf numFmtId="165" fontId="0" fillId="0" borderId="48" xfId="1" applyNumberFormat="1" applyFont="1" applyBorder="1" applyAlignment="1">
      <alignment horizontal="right" vertical="center"/>
    </xf>
    <xf numFmtId="165" fontId="13" fillId="0" borderId="45" xfId="1" applyNumberFormat="1" applyFont="1" applyBorder="1" applyAlignment="1">
      <alignment vertical="center"/>
    </xf>
    <xf numFmtId="165" fontId="13" fillId="0" borderId="46" xfId="1" applyNumberFormat="1" applyFont="1" applyBorder="1" applyAlignment="1">
      <alignment horizontal="right" vertical="center" wrapText="1"/>
    </xf>
    <xf numFmtId="165" fontId="13" fillId="0" borderId="45" xfId="1" applyNumberFormat="1" applyFont="1" applyBorder="1" applyAlignment="1">
      <alignment horizontal="right" vertical="center" wrapText="1"/>
    </xf>
    <xf numFmtId="165" fontId="13" fillId="0" borderId="54" xfId="1" applyNumberFormat="1" applyFont="1" applyBorder="1" applyAlignment="1">
      <alignment horizontal="right" vertical="center" wrapText="1"/>
    </xf>
    <xf numFmtId="165" fontId="13" fillId="0" borderId="51" xfId="1" applyNumberFormat="1" applyFont="1" applyBorder="1" applyAlignment="1">
      <alignment vertical="center"/>
    </xf>
    <xf numFmtId="165" fontId="13" fillId="0" borderId="52" xfId="1" applyNumberFormat="1" applyFont="1" applyBorder="1" applyAlignment="1">
      <alignment horizontal="right" vertical="center" wrapText="1"/>
    </xf>
    <xf numFmtId="165" fontId="13" fillId="0" borderId="51" xfId="1" applyNumberFormat="1" applyFont="1" applyBorder="1" applyAlignment="1">
      <alignment horizontal="right" vertical="center" wrapText="1"/>
    </xf>
    <xf numFmtId="165" fontId="13" fillId="0" borderId="56" xfId="1" applyNumberFormat="1" applyFont="1" applyBorder="1" applyAlignment="1">
      <alignment horizontal="right" vertical="center" wrapText="1"/>
    </xf>
    <xf numFmtId="165" fontId="5" fillId="0" borderId="48" xfId="1" applyNumberFormat="1" applyFont="1" applyBorder="1" applyAlignment="1">
      <alignment vertical="center"/>
    </xf>
    <xf numFmtId="165" fontId="5" fillId="0" borderId="49" xfId="1" applyNumberFormat="1" applyFont="1" applyBorder="1" applyAlignment="1">
      <alignment horizontal="right" vertical="center" wrapText="1"/>
    </xf>
    <xf numFmtId="165" fontId="5" fillId="0" borderId="48" xfId="1" applyNumberFormat="1" applyFont="1" applyBorder="1" applyAlignment="1">
      <alignment horizontal="right" vertical="center" wrapText="1"/>
    </xf>
    <xf numFmtId="165" fontId="5" fillId="0" borderId="55" xfId="1" applyNumberFormat="1" applyFont="1" applyBorder="1" applyAlignment="1">
      <alignment horizontal="right" vertical="center" wrapText="1"/>
    </xf>
    <xf numFmtId="0" fontId="16" fillId="4" borderId="42" xfId="0" applyFont="1" applyFill="1" applyBorder="1" applyAlignment="1">
      <alignment horizontal="center" vertical="center" wrapText="1"/>
    </xf>
    <xf numFmtId="0" fontId="16" fillId="4" borderId="43" xfId="0" applyFont="1" applyFill="1" applyBorder="1" applyAlignment="1">
      <alignment horizontal="center" vertical="center" wrapText="1"/>
    </xf>
    <xf numFmtId="165" fontId="13" fillId="0" borderId="27" xfId="1" applyNumberFormat="1" applyFont="1" applyBorder="1" applyAlignment="1">
      <alignment horizontal="right" vertical="center" wrapText="1"/>
    </xf>
    <xf numFmtId="165" fontId="13" fillId="0" borderId="10" xfId="1" applyNumberFormat="1" applyFont="1" applyBorder="1" applyAlignment="1">
      <alignment horizontal="right" vertical="center" wrapText="1"/>
    </xf>
    <xf numFmtId="165" fontId="5" fillId="0" borderId="13" xfId="1" applyNumberFormat="1" applyFont="1" applyBorder="1" applyAlignment="1">
      <alignment horizontal="right" vertical="center" wrapText="1"/>
    </xf>
    <xf numFmtId="165" fontId="13" fillId="0" borderId="16" xfId="1" applyNumberFormat="1" applyFont="1" applyBorder="1" applyAlignment="1">
      <alignment vertical="center"/>
    </xf>
    <xf numFmtId="165" fontId="13" fillId="0" borderId="16" xfId="1" applyNumberFormat="1" applyFont="1" applyBorder="1" applyAlignment="1">
      <alignment horizontal="right" vertical="center" wrapText="1"/>
    </xf>
    <xf numFmtId="165" fontId="13" fillId="0" borderId="17" xfId="1" applyNumberFormat="1" applyFont="1" applyBorder="1" applyAlignment="1">
      <alignment horizontal="right" vertical="center" wrapText="1"/>
    </xf>
    <xf numFmtId="165" fontId="13" fillId="0" borderId="9" xfId="1" applyNumberFormat="1" applyFont="1" applyBorder="1" applyAlignment="1">
      <alignment horizontal="right" vertical="center" wrapText="1"/>
    </xf>
    <xf numFmtId="165" fontId="13" fillId="0" borderId="26" xfId="1" applyNumberFormat="1" applyFont="1" applyBorder="1" applyAlignment="1">
      <alignment vertical="center"/>
    </xf>
    <xf numFmtId="165" fontId="13" fillId="0" borderId="26" xfId="1" applyNumberFormat="1" applyFont="1" applyBorder="1" applyAlignment="1">
      <alignment horizontal="right" vertical="center" wrapText="1"/>
    </xf>
    <xf numFmtId="165" fontId="5" fillId="0" borderId="12" xfId="1" applyNumberFormat="1" applyFont="1" applyBorder="1" applyAlignment="1">
      <alignment vertical="center"/>
    </xf>
    <xf numFmtId="165" fontId="5" fillId="0" borderId="12" xfId="1" applyNumberFormat="1" applyFont="1" applyBorder="1" applyAlignment="1">
      <alignment horizontal="right" vertical="center" wrapText="1"/>
    </xf>
    <xf numFmtId="0" fontId="25" fillId="3" borderId="43" xfId="0" applyFont="1" applyFill="1" applyBorder="1" applyAlignment="1">
      <alignment horizontal="center" vertical="center" wrapText="1"/>
    </xf>
    <xf numFmtId="165" fontId="0" fillId="0" borderId="0" xfId="1" applyNumberFormat="1" applyFont="1" applyAlignment="1">
      <alignment vertical="center"/>
    </xf>
    <xf numFmtId="165" fontId="13" fillId="0" borderId="23" xfId="1" applyNumberFormat="1" applyFont="1" applyBorder="1" applyAlignment="1">
      <alignment vertical="center"/>
    </xf>
    <xf numFmtId="165" fontId="13" fillId="0" borderId="24" xfId="1" applyNumberFormat="1" applyFont="1" applyBorder="1" applyAlignment="1">
      <alignment vertical="center"/>
    </xf>
    <xf numFmtId="165" fontId="13" fillId="0" borderId="27" xfId="1" applyNumberFormat="1" applyFont="1" applyBorder="1" applyAlignment="1">
      <alignment vertical="center"/>
    </xf>
    <xf numFmtId="0" fontId="5" fillId="3" borderId="43" xfId="0" applyFont="1" applyFill="1" applyBorder="1" applyAlignment="1">
      <alignment horizontal="center" vertical="center" wrapText="1"/>
    </xf>
    <xf numFmtId="165" fontId="13" fillId="0" borderId="26" xfId="1" applyNumberFormat="1" applyFont="1" applyBorder="1" applyAlignment="1">
      <alignment vertical="center" wrapText="1"/>
    </xf>
    <xf numFmtId="165" fontId="13" fillId="0" borderId="27" xfId="1" applyNumberFormat="1" applyFont="1" applyBorder="1" applyAlignment="1">
      <alignment vertical="center" wrapText="1"/>
    </xf>
    <xf numFmtId="165" fontId="13" fillId="0" borderId="9" xfId="1" applyNumberFormat="1" applyFont="1" applyBorder="1" applyAlignment="1">
      <alignment vertical="center" wrapText="1"/>
    </xf>
    <xf numFmtId="165" fontId="13" fillId="0" borderId="10" xfId="1" applyNumberFormat="1" applyFont="1" applyBorder="1" applyAlignment="1">
      <alignment vertical="center" wrapText="1"/>
    </xf>
    <xf numFmtId="165" fontId="13" fillId="0" borderId="12" xfId="1" applyNumberFormat="1" applyFont="1" applyBorder="1" applyAlignment="1">
      <alignment vertical="center" wrapText="1"/>
    </xf>
    <xf numFmtId="165" fontId="13" fillId="0" borderId="13" xfId="1" applyNumberFormat="1" applyFont="1" applyBorder="1" applyAlignment="1">
      <alignment vertical="center" wrapText="1"/>
    </xf>
    <xf numFmtId="0" fontId="5" fillId="3" borderId="11" xfId="0" applyFont="1" applyFill="1" applyBorder="1" applyAlignment="1">
      <alignment horizontal="center" vertical="center"/>
    </xf>
    <xf numFmtId="0" fontId="16" fillId="4" borderId="11" xfId="0" applyFont="1" applyFill="1" applyBorder="1" applyAlignment="1">
      <alignment horizontal="center" vertical="center" wrapText="1"/>
    </xf>
    <xf numFmtId="165" fontId="13" fillId="0" borderId="8" xfId="1" applyNumberFormat="1" applyFont="1" applyBorder="1" applyAlignment="1">
      <alignment vertical="center"/>
    </xf>
    <xf numFmtId="165" fontId="13" fillId="0" borderId="11" xfId="1" applyNumberFormat="1" applyFont="1" applyBorder="1" applyAlignment="1">
      <alignment vertical="center"/>
    </xf>
    <xf numFmtId="165" fontId="13" fillId="0" borderId="40" xfId="1" applyNumberFormat="1" applyFont="1" applyBorder="1" applyAlignment="1">
      <alignment vertical="center"/>
    </xf>
    <xf numFmtId="165" fontId="13" fillId="0" borderId="39" xfId="1" applyNumberFormat="1" applyFont="1" applyBorder="1" applyAlignment="1">
      <alignment vertical="center"/>
    </xf>
    <xf numFmtId="165" fontId="13" fillId="0" borderId="44" xfId="1" applyNumberFormat="1" applyFont="1" applyBorder="1" applyAlignment="1">
      <alignment vertical="center"/>
    </xf>
    <xf numFmtId="0" fontId="16" fillId="4" borderId="48" xfId="0" applyFont="1" applyFill="1" applyBorder="1" applyAlignment="1">
      <alignment horizontal="center" vertical="center" wrapText="1"/>
    </xf>
    <xf numFmtId="165" fontId="13" fillId="0" borderId="66" xfId="1" applyNumberFormat="1" applyFont="1" applyBorder="1" applyAlignment="1">
      <alignment vertical="center"/>
    </xf>
    <xf numFmtId="165" fontId="13" fillId="0" borderId="48" xfId="1" applyNumberFormat="1" applyFont="1" applyBorder="1" applyAlignment="1">
      <alignment vertical="center"/>
    </xf>
    <xf numFmtId="0" fontId="5" fillId="3" borderId="48" xfId="0" applyFont="1" applyFill="1" applyBorder="1" applyAlignment="1">
      <alignment horizontal="center" vertical="center" wrapText="1"/>
    </xf>
    <xf numFmtId="0" fontId="16" fillId="4" borderId="42" xfId="0" applyFont="1" applyFill="1" applyBorder="1" applyAlignment="1">
      <alignment horizontal="center" vertical="top" wrapText="1"/>
    </xf>
    <xf numFmtId="0" fontId="5" fillId="3" borderId="42" xfId="0" applyFont="1" applyFill="1" applyBorder="1" applyAlignment="1">
      <alignment horizontal="center" vertical="top" wrapText="1"/>
    </xf>
    <xf numFmtId="0" fontId="5" fillId="3" borderId="43" xfId="0" applyFont="1" applyFill="1" applyBorder="1" applyAlignment="1">
      <alignment horizontal="center" vertical="top" wrapText="1"/>
    </xf>
    <xf numFmtId="164" fontId="13" fillId="0" borderId="9" xfId="0" applyNumberFormat="1" applyFont="1" applyBorder="1" applyAlignment="1">
      <alignment vertical="top" wrapText="1"/>
    </xf>
    <xf numFmtId="164" fontId="13" fillId="0" borderId="10" xfId="0" applyNumberFormat="1" applyFont="1" applyBorder="1" applyAlignment="1">
      <alignment vertical="top" wrapText="1"/>
    </xf>
    <xf numFmtId="0" fontId="16" fillId="4" borderId="11" xfId="0" applyFont="1" applyFill="1" applyBorder="1" applyAlignment="1">
      <alignment horizontal="center" vertical="top" wrapText="1"/>
    </xf>
    <xf numFmtId="0" fontId="5" fillId="3" borderId="11" xfId="0" applyFont="1" applyFill="1" applyBorder="1" applyAlignment="1">
      <alignment horizontal="center" vertical="top" wrapText="1"/>
    </xf>
    <xf numFmtId="0" fontId="5" fillId="3" borderId="44" xfId="0" applyFont="1" applyFill="1" applyBorder="1" applyAlignment="1">
      <alignment horizontal="center" vertical="top" wrapText="1"/>
    </xf>
    <xf numFmtId="0" fontId="13" fillId="0" borderId="40" xfId="0" applyFont="1" applyBorder="1" applyAlignment="1">
      <alignment vertical="top" wrapText="1"/>
    </xf>
    <xf numFmtId="0" fontId="13" fillId="0" borderId="39" xfId="0" applyFont="1" applyBorder="1" applyAlignment="1">
      <alignment vertical="top" wrapText="1"/>
    </xf>
    <xf numFmtId="0" fontId="16" fillId="4" borderId="48" xfId="0" applyFont="1" applyFill="1" applyBorder="1" applyAlignment="1">
      <alignment horizontal="center" vertical="top" wrapText="1"/>
    </xf>
    <xf numFmtId="0" fontId="16" fillId="4" borderId="49" xfId="0" applyFont="1" applyFill="1" applyBorder="1" applyAlignment="1">
      <alignment horizontal="center" vertical="top" wrapText="1"/>
    </xf>
    <xf numFmtId="0" fontId="13" fillId="0" borderId="66" xfId="0" applyFont="1" applyBorder="1" applyAlignment="1">
      <alignment vertical="top" wrapText="1"/>
    </xf>
    <xf numFmtId="0" fontId="13" fillId="0" borderId="67" xfId="0" applyFont="1" applyBorder="1" applyAlignment="1">
      <alignment vertical="top" wrapText="1"/>
    </xf>
    <xf numFmtId="0" fontId="13" fillId="0" borderId="51" xfId="0" applyFont="1" applyBorder="1" applyAlignment="1">
      <alignment vertical="top" wrapText="1"/>
    </xf>
    <xf numFmtId="0" fontId="13" fillId="0" borderId="52" xfId="0" applyFont="1" applyBorder="1" applyAlignment="1">
      <alignment vertical="top" wrapText="1"/>
    </xf>
    <xf numFmtId="0" fontId="5" fillId="3" borderId="48" xfId="0" applyFont="1" applyFill="1" applyBorder="1" applyAlignment="1">
      <alignment horizontal="center" vertical="top" wrapText="1"/>
    </xf>
    <xf numFmtId="0" fontId="5" fillId="3" borderId="49" xfId="0" applyFont="1" applyFill="1" applyBorder="1" applyAlignment="1">
      <alignment horizontal="center" vertical="top" wrapText="1"/>
    </xf>
    <xf numFmtId="164" fontId="13" fillId="0" borderId="12" xfId="0" applyNumberFormat="1" applyFont="1" applyBorder="1" applyAlignment="1">
      <alignment vertical="center"/>
    </xf>
    <xf numFmtId="164" fontId="13" fillId="0" borderId="13" xfId="0" applyNumberFormat="1" applyFont="1" applyBorder="1" applyAlignment="1">
      <alignment vertical="center"/>
    </xf>
    <xf numFmtId="164" fontId="5" fillId="0" borderId="23" xfId="0" applyNumberFormat="1" applyFont="1" applyBorder="1" applyAlignment="1">
      <alignment vertical="center"/>
    </xf>
    <xf numFmtId="164" fontId="5" fillId="0" borderId="24" xfId="0" applyNumberFormat="1" applyFont="1" applyBorder="1" applyAlignment="1">
      <alignment vertical="center"/>
    </xf>
    <xf numFmtId="164" fontId="5" fillId="0" borderId="15" xfId="0" applyNumberFormat="1" applyFont="1" applyBorder="1" applyAlignment="1">
      <alignment vertical="center"/>
    </xf>
    <xf numFmtId="164" fontId="5" fillId="0" borderId="8" xfId="0" applyNumberFormat="1" applyFont="1" applyBorder="1" applyAlignment="1">
      <alignment vertical="center"/>
    </xf>
    <xf numFmtId="164" fontId="5" fillId="0" borderId="11" xfId="0" applyNumberFormat="1" applyFont="1" applyBorder="1" applyAlignment="1">
      <alignment vertical="center"/>
    </xf>
    <xf numFmtId="164" fontId="30" fillId="0" borderId="25" xfId="0" applyNumberFormat="1" applyFont="1" applyBorder="1" applyAlignment="1">
      <alignment vertical="center"/>
    </xf>
    <xf numFmtId="164" fontId="5" fillId="0" borderId="40" xfId="0" applyNumberFormat="1" applyFont="1" applyBorder="1" applyAlignment="1">
      <alignment vertical="center"/>
    </xf>
    <xf numFmtId="164" fontId="5" fillId="0" borderId="39" xfId="0" applyNumberFormat="1" applyFont="1" applyBorder="1" applyAlignment="1">
      <alignment vertical="center"/>
    </xf>
    <xf numFmtId="164" fontId="5" fillId="0" borderId="44" xfId="0" applyNumberFormat="1" applyFont="1" applyBorder="1" applyAlignment="1">
      <alignment vertical="center"/>
    </xf>
    <xf numFmtId="164" fontId="30" fillId="0" borderId="21" xfId="0" applyNumberFormat="1" applyFont="1" applyBorder="1" applyAlignment="1">
      <alignment vertical="center"/>
    </xf>
    <xf numFmtId="164" fontId="13" fillId="0" borderId="66" xfId="0" applyNumberFormat="1" applyFont="1" applyBorder="1" applyAlignment="1">
      <alignment vertical="center"/>
    </xf>
    <xf numFmtId="164" fontId="13" fillId="0" borderId="67" xfId="0" applyNumberFormat="1" applyFont="1" applyBorder="1" applyAlignment="1">
      <alignment vertical="center"/>
    </xf>
    <xf numFmtId="164" fontId="13" fillId="0" borderId="51" xfId="0" applyNumberFormat="1" applyFont="1" applyBorder="1" applyAlignment="1">
      <alignment vertical="center"/>
    </xf>
    <xf numFmtId="164" fontId="13" fillId="0" borderId="52" xfId="0" applyNumberFormat="1" applyFont="1" applyBorder="1" applyAlignment="1">
      <alignment vertical="center"/>
    </xf>
    <xf numFmtId="164" fontId="5" fillId="0" borderId="48" xfId="0" applyNumberFormat="1" applyFont="1" applyBorder="1" applyAlignment="1">
      <alignment vertical="center"/>
    </xf>
    <xf numFmtId="164" fontId="5" fillId="0" borderId="49" xfId="0" applyNumberFormat="1" applyFont="1" applyBorder="1" applyAlignment="1">
      <alignment vertical="center"/>
    </xf>
    <xf numFmtId="164" fontId="30" fillId="0" borderId="45" xfId="0" applyNumberFormat="1" applyFont="1" applyBorder="1" applyAlignment="1">
      <alignment vertical="center"/>
    </xf>
    <xf numFmtId="164" fontId="30" fillId="0" borderId="46" xfId="0" applyNumberFormat="1" applyFont="1" applyBorder="1" applyAlignment="1">
      <alignment vertical="center"/>
    </xf>
    <xf numFmtId="0" fontId="5" fillId="3" borderId="44" xfId="0" applyFont="1" applyFill="1" applyBorder="1" applyAlignment="1">
      <alignment horizontal="center" vertical="center"/>
    </xf>
    <xf numFmtId="4" fontId="13" fillId="0" borderId="9" xfId="0" applyNumberFormat="1" applyFont="1" applyBorder="1" applyAlignment="1">
      <alignment vertical="top" wrapText="1"/>
    </xf>
    <xf numFmtId="4" fontId="13" fillId="0" borderId="10" xfId="0" applyNumberFormat="1" applyFont="1" applyBorder="1" applyAlignment="1">
      <alignment vertical="top" wrapText="1"/>
    </xf>
    <xf numFmtId="3" fontId="13" fillId="0" borderId="12" xfId="0" applyNumberFormat="1" applyFont="1" applyBorder="1" applyAlignment="1">
      <alignment vertical="center" wrapText="1"/>
    </xf>
    <xf numFmtId="3" fontId="13" fillId="0" borderId="13" xfId="0" applyNumberFormat="1" applyFont="1" applyBorder="1" applyAlignment="1">
      <alignment vertical="center" wrapText="1"/>
    </xf>
    <xf numFmtId="0" fontId="13" fillId="0" borderId="23" xfId="0" applyFont="1" applyBorder="1" applyAlignment="1">
      <alignment vertical="center"/>
    </xf>
    <xf numFmtId="0" fontId="13" fillId="0" borderId="24" xfId="0" applyFont="1" applyBorder="1" applyAlignment="1">
      <alignment vertical="center"/>
    </xf>
    <xf numFmtId="166" fontId="13" fillId="0" borderId="13" xfId="0" applyNumberFormat="1" applyFont="1" applyBorder="1" applyAlignment="1">
      <alignment horizontal="right" vertical="center"/>
    </xf>
    <xf numFmtId="10" fontId="13" fillId="0" borderId="13" xfId="1" applyNumberFormat="1" applyFont="1" applyBorder="1" applyAlignment="1">
      <alignment horizontal="right" vertical="center"/>
    </xf>
    <xf numFmtId="166" fontId="13" fillId="0" borderId="16" xfId="0" applyNumberFormat="1" applyFont="1" applyBorder="1" applyAlignment="1">
      <alignment vertical="top" wrapText="1"/>
    </xf>
    <xf numFmtId="166" fontId="13" fillId="0" borderId="12" xfId="0" applyNumberFormat="1" applyFont="1" applyBorder="1" applyAlignment="1">
      <alignment vertical="top" wrapText="1"/>
    </xf>
    <xf numFmtId="165" fontId="0" fillId="0" borderId="39" xfId="1" applyNumberFormat="1" applyFont="1" applyFill="1" applyBorder="1" applyAlignment="1">
      <alignment horizontal="right" vertical="center"/>
    </xf>
    <xf numFmtId="165" fontId="0" fillId="0" borderId="44" xfId="1" applyNumberFormat="1" applyFont="1" applyFill="1" applyBorder="1" applyAlignment="1">
      <alignment horizontal="right" vertical="center"/>
    </xf>
    <xf numFmtId="165" fontId="13" fillId="0" borderId="0" xfId="0" applyNumberFormat="1" applyFont="1" applyAlignment="1">
      <alignment vertical="center"/>
    </xf>
    <xf numFmtId="0" fontId="15" fillId="0" borderId="0" xfId="0" applyFont="1" applyAlignment="1">
      <alignment vertical="center"/>
    </xf>
    <xf numFmtId="4" fontId="5" fillId="0" borderId="12" xfId="0" applyNumberFormat="1" applyFont="1" applyBorder="1" applyAlignment="1">
      <alignment vertical="top" wrapText="1"/>
    </xf>
    <xf numFmtId="4" fontId="5" fillId="0" borderId="13" xfId="0" applyNumberFormat="1" applyFont="1" applyBorder="1" applyAlignment="1">
      <alignment vertical="top" wrapText="1"/>
    </xf>
    <xf numFmtId="166" fontId="5" fillId="0" borderId="12" xfId="0" applyNumberFormat="1" applyFont="1" applyBorder="1" applyAlignment="1">
      <alignment vertical="top" wrapText="1"/>
    </xf>
    <xf numFmtId="0" fontId="5" fillId="3" borderId="42" xfId="0" applyFont="1" applyFill="1" applyBorder="1" applyAlignment="1">
      <alignment horizontal="center" vertical="center" wrapText="1"/>
    </xf>
    <xf numFmtId="164" fontId="30" fillId="0" borderId="48" xfId="0" applyNumberFormat="1" applyFont="1" applyBorder="1" applyAlignment="1">
      <alignment horizontal="right" vertical="center"/>
    </xf>
    <xf numFmtId="164" fontId="30" fillId="0" borderId="49" xfId="0" applyNumberFormat="1" applyFont="1" applyBorder="1" applyAlignment="1">
      <alignment horizontal="right" vertical="center"/>
    </xf>
    <xf numFmtId="164" fontId="30" fillId="0" borderId="44" xfId="0" applyNumberFormat="1" applyFont="1" applyBorder="1" applyAlignment="1">
      <alignment horizontal="right" vertical="center"/>
    </xf>
    <xf numFmtId="164" fontId="30" fillId="0" borderId="11" xfId="0" applyNumberFormat="1" applyFont="1" applyBorder="1" applyAlignment="1">
      <alignment horizontal="right" vertical="center"/>
    </xf>
    <xf numFmtId="0" fontId="13" fillId="0" borderId="12" xfId="0" applyFont="1" applyBorder="1" applyAlignment="1">
      <alignment horizontal="right" vertical="center" wrapText="1"/>
    </xf>
    <xf numFmtId="0" fontId="13" fillId="0" borderId="13" xfId="0" applyFont="1" applyBorder="1" applyAlignment="1">
      <alignment horizontal="right" vertical="center" wrapText="1"/>
    </xf>
    <xf numFmtId="0" fontId="35" fillId="0" borderId="0" xfId="0" applyFont="1" applyAlignment="1">
      <alignment vertical="center"/>
    </xf>
    <xf numFmtId="0" fontId="0" fillId="0" borderId="0" xfId="0" applyAlignment="1">
      <alignment horizontal="left" vertical="center" wrapText="1"/>
    </xf>
    <xf numFmtId="0" fontId="31" fillId="0" borderId="0" xfId="2" applyFont="1" applyAlignment="1">
      <alignment horizontal="right" vertical="center" wrapText="1"/>
    </xf>
    <xf numFmtId="0" fontId="7" fillId="0" borderId="0" xfId="0" applyFont="1" applyAlignment="1">
      <alignment horizontal="left" vertical="center" wrapText="1"/>
    </xf>
    <xf numFmtId="0" fontId="6" fillId="2" borderId="0" xfId="0" applyFont="1" applyFill="1" applyAlignment="1">
      <alignment horizontal="center" vertical="center" wrapText="1"/>
    </xf>
    <xf numFmtId="0" fontId="8" fillId="0" borderId="0" xfId="0" applyFont="1" applyAlignment="1">
      <alignment horizontal="left" vertical="center" wrapText="1"/>
    </xf>
    <xf numFmtId="0" fontId="0" fillId="0" borderId="0" xfId="0" applyAlignment="1">
      <alignment horizontal="center" vertical="center" wrapText="1"/>
    </xf>
    <xf numFmtId="0" fontId="21" fillId="2" borderId="0" xfId="2" applyFill="1" applyAlignment="1">
      <alignment horizontal="center" vertical="center" wrapText="1"/>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13" fillId="0" borderId="11" xfId="0" applyFont="1" applyBorder="1" applyAlignment="1">
      <alignment horizontal="left" vertical="center"/>
    </xf>
    <xf numFmtId="0" fontId="13" fillId="0" borderId="12" xfId="0" applyFont="1" applyBorder="1" applyAlignment="1">
      <alignment horizontal="left" vertical="center"/>
    </xf>
    <xf numFmtId="0" fontId="5" fillId="3" borderId="0" xfId="0" applyFont="1" applyFill="1" applyAlignment="1">
      <alignment horizontal="left" vertical="center"/>
    </xf>
    <xf numFmtId="0" fontId="5" fillId="3" borderId="31" xfId="0" applyFont="1" applyFill="1" applyBorder="1" applyAlignment="1">
      <alignment horizontal="left" vertical="center"/>
    </xf>
    <xf numFmtId="0" fontId="5" fillId="3" borderId="41" xfId="0" applyFont="1" applyFill="1" applyBorder="1" applyAlignment="1">
      <alignment horizontal="left" vertical="center"/>
    </xf>
    <xf numFmtId="0" fontId="5" fillId="3" borderId="42" xfId="0" applyFont="1" applyFill="1" applyBorder="1" applyAlignment="1">
      <alignment horizontal="left" vertical="center"/>
    </xf>
    <xf numFmtId="0" fontId="13" fillId="0" borderId="15" xfId="0" applyFont="1" applyBorder="1" applyAlignment="1">
      <alignment horizontal="left" vertical="center"/>
    </xf>
    <xf numFmtId="0" fontId="13" fillId="0" borderId="16"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5" fillId="0" borderId="8" xfId="0" applyFont="1" applyBorder="1" applyAlignment="1">
      <alignment horizontal="left" vertical="center"/>
    </xf>
    <xf numFmtId="0" fontId="5" fillId="0" borderId="9" xfId="0" applyFont="1" applyBorder="1" applyAlignment="1">
      <alignment horizontal="left" vertical="center"/>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0" xfId="0" applyFont="1" applyAlignment="1">
      <alignment horizontal="left" vertical="top" wrapText="1" indent="3"/>
    </xf>
    <xf numFmtId="0" fontId="13" fillId="0" borderId="0" xfId="0" applyFont="1" applyAlignment="1">
      <alignment horizontal="left" vertical="top" wrapText="1"/>
    </xf>
    <xf numFmtId="0" fontId="19" fillId="0" borderId="18" xfId="0" applyFont="1" applyBorder="1" applyAlignment="1">
      <alignment horizontal="left" vertical="center" wrapText="1"/>
    </xf>
    <xf numFmtId="0" fontId="19" fillId="0" borderId="0" xfId="0" applyFont="1" applyAlignment="1">
      <alignment horizontal="left" vertical="center" wrapText="1"/>
    </xf>
    <xf numFmtId="0" fontId="19" fillId="0" borderId="19" xfId="0" applyFont="1" applyBorder="1" applyAlignment="1">
      <alignment horizontal="left" vertical="center" wrapText="1"/>
    </xf>
    <xf numFmtId="0" fontId="13" fillId="0" borderId="41" xfId="0" applyFont="1" applyBorder="1" applyAlignment="1">
      <alignment horizontal="left" vertical="center"/>
    </xf>
    <xf numFmtId="0" fontId="13" fillId="0" borderId="42" xfId="0" applyFont="1" applyBorder="1" applyAlignment="1">
      <alignment horizontal="left" vertical="center"/>
    </xf>
    <xf numFmtId="0" fontId="15" fillId="2" borderId="14" xfId="0" applyFont="1" applyFill="1" applyBorder="1" applyAlignment="1">
      <alignment horizontal="left" vertical="center"/>
    </xf>
    <xf numFmtId="0" fontId="13" fillId="3" borderId="0" xfId="0" applyFont="1" applyFill="1" applyAlignment="1">
      <alignment horizontal="left" vertical="center" wrapText="1"/>
    </xf>
    <xf numFmtId="0" fontId="13" fillId="0" borderId="25" xfId="0" applyFont="1" applyBorder="1" applyAlignment="1">
      <alignment horizontal="left" vertical="center"/>
    </xf>
    <xf numFmtId="0" fontId="13" fillId="0" borderId="26"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13" fillId="0" borderId="44" xfId="0" applyFont="1" applyBorder="1" applyAlignment="1">
      <alignment horizontal="left" vertical="center"/>
    </xf>
    <xf numFmtId="0" fontId="19" fillId="0" borderId="14" xfId="0" applyFont="1" applyBorder="1" applyAlignment="1">
      <alignment horizontal="left" vertical="center"/>
    </xf>
    <xf numFmtId="0" fontId="13" fillId="0" borderId="0" xfId="0" applyFont="1" applyAlignment="1">
      <alignment horizontal="left" vertical="center" wrapText="1"/>
    </xf>
    <xf numFmtId="0" fontId="5" fillId="3" borderId="14" xfId="0" applyFont="1" applyFill="1" applyBorder="1" applyAlignment="1">
      <alignment horizontal="left" vertical="center"/>
    </xf>
    <xf numFmtId="0" fontId="16" fillId="4" borderId="66" xfId="0" applyFont="1" applyFill="1" applyBorder="1" applyAlignment="1">
      <alignment horizontal="center" vertical="center"/>
    </xf>
    <xf numFmtId="0" fontId="16" fillId="4" borderId="67" xfId="0" applyFont="1" applyFill="1" applyBorder="1" applyAlignment="1">
      <alignment horizontal="center" vertical="center"/>
    </xf>
    <xf numFmtId="0" fontId="16" fillId="4" borderId="68" xfId="0" applyFont="1" applyFill="1" applyBorder="1" applyAlignment="1">
      <alignment horizontal="center" vertical="center"/>
    </xf>
    <xf numFmtId="0" fontId="5" fillId="3" borderId="66" xfId="0" applyFont="1" applyFill="1" applyBorder="1" applyAlignment="1">
      <alignment horizontal="center" vertical="center"/>
    </xf>
    <xf numFmtId="0" fontId="5" fillId="3" borderId="67" xfId="0" applyFont="1" applyFill="1" applyBorder="1" applyAlignment="1">
      <alignment horizontal="center" vertical="center"/>
    </xf>
    <xf numFmtId="0" fontId="5" fillId="3" borderId="68" xfId="0" applyFont="1" applyFill="1" applyBorder="1" applyAlignment="1">
      <alignment horizontal="center" vertical="center"/>
    </xf>
    <xf numFmtId="0" fontId="5" fillId="3" borderId="69" xfId="0" applyFont="1" applyFill="1" applyBorder="1" applyAlignment="1">
      <alignment horizontal="center" vertical="center"/>
    </xf>
    <xf numFmtId="0" fontId="13" fillId="0" borderId="39" xfId="0" applyFont="1" applyBorder="1" applyAlignment="1">
      <alignment horizontal="left" vertical="center"/>
    </xf>
    <xf numFmtId="0" fontId="13" fillId="0" borderId="21" xfId="0" applyFont="1" applyBorder="1" applyAlignment="1">
      <alignment horizontal="left" vertical="center"/>
    </xf>
    <xf numFmtId="0" fontId="5" fillId="3" borderId="40"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4" xfId="0" applyFont="1" applyFill="1" applyBorder="1" applyAlignment="1">
      <alignment horizontal="center" vertical="center"/>
    </xf>
    <xf numFmtId="0" fontId="13" fillId="0" borderId="58" xfId="0" applyFont="1" applyBorder="1" applyAlignment="1">
      <alignment horizontal="right" vertical="center"/>
    </xf>
    <xf numFmtId="0" fontId="13" fillId="0" borderId="61" xfId="0" applyFont="1" applyBorder="1" applyAlignment="1">
      <alignment horizontal="right" vertical="center"/>
    </xf>
    <xf numFmtId="0" fontId="13" fillId="0" borderId="59" xfId="0" applyFont="1" applyBorder="1" applyAlignment="1">
      <alignment horizontal="right" vertical="center"/>
    </xf>
    <xf numFmtId="0" fontId="13" fillId="0" borderId="62" xfId="0" applyFont="1" applyBorder="1" applyAlignment="1">
      <alignment horizontal="right" vertical="center"/>
    </xf>
    <xf numFmtId="0" fontId="13" fillId="0" borderId="64" xfId="0" applyFont="1" applyBorder="1" applyAlignment="1">
      <alignment horizontal="right" vertical="center"/>
    </xf>
    <xf numFmtId="0" fontId="13" fillId="0" borderId="65" xfId="0" applyFont="1" applyBorder="1" applyAlignment="1">
      <alignment horizontal="right" vertical="center"/>
    </xf>
    <xf numFmtId="0" fontId="13" fillId="0" borderId="27" xfId="0" applyFont="1" applyBorder="1" applyAlignment="1">
      <alignment horizontal="left" vertical="center"/>
    </xf>
    <xf numFmtId="0" fontId="13" fillId="0" borderId="10" xfId="0" applyFont="1" applyBorder="1" applyAlignment="1">
      <alignment horizontal="left" vertical="center"/>
    </xf>
    <xf numFmtId="0" fontId="13" fillId="0" borderId="10" xfId="0" applyFont="1" applyBorder="1" applyAlignment="1">
      <alignment horizontal="left" vertical="center" wrapText="1"/>
    </xf>
    <xf numFmtId="0" fontId="13" fillId="0" borderId="13" xfId="0" applyFont="1" applyBorder="1" applyAlignment="1">
      <alignment horizontal="left" vertical="center" wrapText="1"/>
    </xf>
    <xf numFmtId="0" fontId="13" fillId="0" borderId="60" xfId="0" applyFont="1" applyBorder="1" applyAlignment="1">
      <alignment horizontal="left" vertical="center" wrapText="1"/>
    </xf>
    <xf numFmtId="0" fontId="13" fillId="0" borderId="61" xfId="0" applyFont="1" applyBorder="1" applyAlignment="1">
      <alignment horizontal="left" vertical="center" wrapText="1"/>
    </xf>
    <xf numFmtId="0" fontId="13" fillId="0" borderId="63" xfId="0" applyFont="1" applyBorder="1" applyAlignment="1">
      <alignment horizontal="left" vertical="center" wrapText="1"/>
    </xf>
    <xf numFmtId="0" fontId="13" fillId="0" borderId="64" xfId="0" applyFont="1" applyBorder="1" applyAlignment="1">
      <alignment horizontal="left" vertical="center" wrapText="1"/>
    </xf>
    <xf numFmtId="0" fontId="13" fillId="0" borderId="9" xfId="0" applyFont="1" applyBorder="1" applyAlignment="1">
      <alignment horizontal="left" vertical="top"/>
    </xf>
    <xf numFmtId="0" fontId="13" fillId="0" borderId="10" xfId="0" applyFont="1" applyBorder="1" applyAlignment="1">
      <alignment horizontal="left" vertical="top"/>
    </xf>
    <xf numFmtId="0" fontId="13" fillId="0" borderId="12" xfId="0" applyFont="1" applyBorder="1" applyAlignment="1">
      <alignment horizontal="left" vertical="top"/>
    </xf>
    <xf numFmtId="0" fontId="13" fillId="0" borderId="13" xfId="0" applyFont="1" applyBorder="1" applyAlignment="1">
      <alignment horizontal="left" vertical="top"/>
    </xf>
    <xf numFmtId="0" fontId="15" fillId="2" borderId="0" xfId="0" applyFont="1" applyFill="1" applyAlignment="1">
      <alignment horizontal="left" vertical="top"/>
    </xf>
    <xf numFmtId="0" fontId="13" fillId="0" borderId="11" xfId="0" applyFont="1" applyBorder="1" applyAlignment="1">
      <alignment horizontal="left" vertical="top" wrapText="1"/>
    </xf>
    <xf numFmtId="0" fontId="13" fillId="0" borderId="12" xfId="0" applyFont="1" applyBorder="1" applyAlignment="1">
      <alignment horizontal="left" vertical="top" wrapText="1"/>
    </xf>
    <xf numFmtId="0" fontId="13" fillId="0" borderId="16" xfId="0" applyFont="1" applyBorder="1" applyAlignment="1">
      <alignment horizontal="left" vertical="top"/>
    </xf>
    <xf numFmtId="0" fontId="13" fillId="0" borderId="17" xfId="0" applyFont="1" applyBorder="1" applyAlignment="1">
      <alignment horizontal="left" vertical="top"/>
    </xf>
    <xf numFmtId="0" fontId="13" fillId="0" borderId="8" xfId="0" applyFont="1" applyBorder="1" applyAlignment="1">
      <alignment horizontal="left" vertical="top" wrapText="1"/>
    </xf>
    <xf numFmtId="0" fontId="13" fillId="0" borderId="9" xfId="0" applyFont="1" applyBorder="1" applyAlignment="1">
      <alignment horizontal="left" vertical="top" wrapText="1"/>
    </xf>
    <xf numFmtId="0" fontId="13" fillId="0" borderId="15" xfId="0" applyFont="1" applyBorder="1" applyAlignment="1">
      <alignment horizontal="left" vertical="top" wrapText="1"/>
    </xf>
    <xf numFmtId="0" fontId="13" fillId="0" borderId="16" xfId="0" applyFont="1" applyBorder="1" applyAlignment="1">
      <alignment horizontal="left" vertical="top" wrapText="1"/>
    </xf>
    <xf numFmtId="0" fontId="13" fillId="0" borderId="57" xfId="0" applyFont="1" applyBorder="1" applyAlignment="1">
      <alignment horizontal="left" vertical="center" wrapText="1"/>
    </xf>
    <xf numFmtId="0" fontId="13" fillId="0" borderId="58" xfId="0" applyFont="1" applyBorder="1" applyAlignment="1">
      <alignment horizontal="left" vertical="center" wrapText="1"/>
    </xf>
    <xf numFmtId="0" fontId="13" fillId="0" borderId="25" xfId="0" applyFont="1" applyBorder="1" applyAlignment="1">
      <alignment horizontal="left" vertical="center" wrapText="1"/>
    </xf>
    <xf numFmtId="0" fontId="13" fillId="0" borderId="26" xfId="0" applyFont="1" applyBorder="1" applyAlignment="1">
      <alignment horizontal="left" vertical="center" wrapText="1"/>
    </xf>
    <xf numFmtId="0" fontId="5" fillId="3" borderId="41" xfId="0" applyFont="1" applyFill="1" applyBorder="1" applyAlignment="1">
      <alignment horizontal="center" vertical="center"/>
    </xf>
    <xf numFmtId="0" fontId="5" fillId="3" borderId="42" xfId="0" applyFont="1" applyFill="1" applyBorder="1" applyAlignment="1">
      <alignment horizontal="center" vertical="center"/>
    </xf>
    <xf numFmtId="0" fontId="5" fillId="3" borderId="43" xfId="0" applyFont="1" applyFill="1" applyBorder="1" applyAlignment="1">
      <alignment horizontal="center" vertical="center"/>
    </xf>
    <xf numFmtId="0" fontId="13" fillId="0" borderId="25" xfId="0" applyFont="1" applyBorder="1" applyAlignment="1">
      <alignment horizontal="left" vertical="top" wrapText="1"/>
    </xf>
    <xf numFmtId="0" fontId="13" fillId="0" borderId="26" xfId="0" applyFont="1" applyBorder="1" applyAlignment="1">
      <alignment horizontal="left" vertical="top" wrapText="1"/>
    </xf>
    <xf numFmtId="0" fontId="5" fillId="3" borderId="14" xfId="0" applyFont="1" applyFill="1" applyBorder="1" applyAlignment="1">
      <alignment horizontal="center" vertical="top"/>
    </xf>
    <xf numFmtId="0" fontId="13" fillId="0" borderId="17" xfId="0" applyFont="1" applyBorder="1" applyAlignment="1">
      <alignment horizontal="left" vertical="top" wrapText="1"/>
    </xf>
    <xf numFmtId="0" fontId="13" fillId="0" borderId="40" xfId="0" applyFont="1" applyBorder="1" applyAlignment="1">
      <alignment horizontal="left" vertical="top" wrapText="1"/>
    </xf>
    <xf numFmtId="0" fontId="13" fillId="0" borderId="10" xfId="0" applyFont="1" applyBorder="1" applyAlignment="1">
      <alignment horizontal="left" vertical="top" wrapText="1"/>
    </xf>
    <xf numFmtId="0" fontId="13" fillId="0" borderId="39" xfId="0" applyFont="1" applyBorder="1" applyAlignment="1">
      <alignment horizontal="left" vertical="top" wrapText="1"/>
    </xf>
    <xf numFmtId="0" fontId="15" fillId="2" borderId="14" xfId="0" applyFont="1" applyFill="1" applyBorder="1" applyAlignment="1">
      <alignment horizontal="left" vertical="top"/>
    </xf>
    <xf numFmtId="0" fontId="13" fillId="0" borderId="0" xfId="0" applyFont="1" applyAlignment="1">
      <alignment horizontal="left" vertical="top" wrapText="1" indent="7"/>
    </xf>
    <xf numFmtId="0" fontId="13" fillId="0" borderId="13" xfId="0" applyFont="1" applyBorder="1" applyAlignment="1">
      <alignment horizontal="left" vertical="top" wrapText="1"/>
    </xf>
    <xf numFmtId="0" fontId="13" fillId="0" borderId="44" xfId="0" applyFont="1" applyBorder="1" applyAlignment="1">
      <alignment horizontal="left" vertical="top" wrapText="1"/>
    </xf>
    <xf numFmtId="0" fontId="19" fillId="0" borderId="14" xfId="0" applyFont="1" applyBorder="1" applyAlignment="1">
      <alignment horizontal="left" vertical="center" wrapText="1"/>
    </xf>
    <xf numFmtId="0" fontId="13" fillId="0" borderId="22" xfId="0" applyFont="1" applyBorder="1" applyAlignment="1">
      <alignment horizontal="left" vertical="top" wrapText="1"/>
    </xf>
    <xf numFmtId="0" fontId="13" fillId="0" borderId="23" xfId="0" applyFont="1" applyBorder="1" applyAlignment="1">
      <alignment horizontal="left" vertical="top" wrapText="1"/>
    </xf>
    <xf numFmtId="0" fontId="13" fillId="0" borderId="0" xfId="0" applyFont="1" applyAlignment="1">
      <alignment horizontal="left" vertical="center" wrapText="1" indent="3"/>
    </xf>
    <xf numFmtId="0" fontId="19" fillId="0" borderId="41" xfId="0" applyFont="1" applyBorder="1" applyAlignment="1">
      <alignment horizontal="left" vertical="center" wrapText="1"/>
    </xf>
    <xf numFmtId="0" fontId="19" fillId="0" borderId="42" xfId="0" applyFont="1" applyBorder="1" applyAlignment="1">
      <alignment horizontal="left" vertical="center" wrapText="1"/>
    </xf>
    <xf numFmtId="0" fontId="19" fillId="0" borderId="43" xfId="0" applyFont="1" applyBorder="1" applyAlignment="1">
      <alignment horizontal="left" vertical="center" wrapText="1"/>
    </xf>
    <xf numFmtId="0" fontId="13" fillId="0" borderId="40" xfId="0" applyFont="1" applyBorder="1" applyAlignment="1">
      <alignment horizontal="left" vertical="center"/>
    </xf>
    <xf numFmtId="0" fontId="13" fillId="0" borderId="0" xfId="0" applyFont="1" applyAlignment="1">
      <alignment horizontal="center" vertical="center" wrapText="1"/>
    </xf>
    <xf numFmtId="0" fontId="13" fillId="0" borderId="9" xfId="0" applyFont="1" applyBorder="1" applyAlignment="1">
      <alignment horizontal="right" vertical="center" wrapText="1"/>
    </xf>
    <xf numFmtId="0" fontId="13" fillId="0" borderId="10" xfId="0" applyFont="1" applyBorder="1" applyAlignment="1">
      <alignment horizontal="right" vertical="center" wrapText="1"/>
    </xf>
    <xf numFmtId="0" fontId="16" fillId="4" borderId="29"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30"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34" xfId="0" applyFont="1" applyFill="1" applyBorder="1" applyAlignment="1">
      <alignment horizontal="center" vertical="center"/>
    </xf>
    <xf numFmtId="0" fontId="5" fillId="3" borderId="35" xfId="0" applyFont="1" applyFill="1" applyBorder="1" applyAlignment="1">
      <alignment horizontal="center" vertical="center"/>
    </xf>
    <xf numFmtId="3" fontId="13" fillId="0" borderId="75" xfId="0" applyNumberFormat="1" applyFont="1" applyBorder="1" applyAlignment="1">
      <alignment horizontal="right" vertical="center"/>
    </xf>
    <xf numFmtId="3" fontId="13" fillId="0" borderId="79" xfId="0" applyNumberFormat="1" applyFont="1" applyBorder="1" applyAlignment="1">
      <alignment horizontal="right" vertical="center"/>
    </xf>
    <xf numFmtId="3" fontId="13" fillId="0" borderId="77" xfId="0" applyNumberFormat="1" applyFont="1" applyBorder="1" applyAlignment="1">
      <alignment horizontal="right" vertical="center"/>
    </xf>
    <xf numFmtId="3" fontId="13" fillId="0" borderId="81" xfId="0" applyNumberFormat="1" applyFont="1" applyBorder="1" applyAlignment="1">
      <alignment horizontal="right" vertical="center"/>
    </xf>
    <xf numFmtId="0" fontId="13" fillId="0" borderId="20" xfId="0" applyFont="1" applyBorder="1" applyAlignment="1">
      <alignment horizontal="left" vertical="center" wrapText="1"/>
    </xf>
    <xf numFmtId="0" fontId="13" fillId="0" borderId="22" xfId="0" applyFont="1" applyBorder="1" applyAlignment="1">
      <alignment horizontal="left" vertical="center" wrapText="1"/>
    </xf>
    <xf numFmtId="0" fontId="13" fillId="0" borderId="19" xfId="0" applyFont="1" applyBorder="1" applyAlignment="1">
      <alignment horizontal="left" vertical="center" wrapText="1"/>
    </xf>
    <xf numFmtId="0" fontId="13" fillId="0" borderId="34" xfId="0" applyFont="1" applyBorder="1" applyAlignment="1">
      <alignment horizontal="left" vertical="center" wrapText="1"/>
    </xf>
    <xf numFmtId="165" fontId="13" fillId="0" borderId="75" xfId="1" applyNumberFormat="1" applyFont="1" applyFill="1" applyBorder="1" applyAlignment="1">
      <alignment horizontal="right" vertical="center"/>
    </xf>
    <xf numFmtId="165" fontId="13" fillId="0" borderId="79" xfId="1" applyNumberFormat="1" applyFont="1" applyFill="1" applyBorder="1" applyAlignment="1">
      <alignment horizontal="right" vertical="center"/>
    </xf>
    <xf numFmtId="165" fontId="13" fillId="0" borderId="74" xfId="1" applyNumberFormat="1" applyFont="1" applyFill="1" applyBorder="1" applyAlignment="1">
      <alignment horizontal="right" vertical="center"/>
    </xf>
    <xf numFmtId="165" fontId="13" fillId="0" borderId="80" xfId="1" applyNumberFormat="1" applyFont="1" applyFill="1" applyBorder="1" applyAlignment="1">
      <alignment horizontal="right" vertical="center"/>
    </xf>
    <xf numFmtId="165" fontId="13" fillId="0" borderId="77" xfId="1" applyNumberFormat="1" applyFont="1" applyFill="1" applyBorder="1" applyAlignment="1">
      <alignment horizontal="right" vertical="center"/>
    </xf>
    <xf numFmtId="165" fontId="13" fillId="0" borderId="81" xfId="1" applyNumberFormat="1" applyFont="1" applyFill="1" applyBorder="1" applyAlignment="1">
      <alignment horizontal="right" vertical="center"/>
    </xf>
    <xf numFmtId="0" fontId="3" fillId="3" borderId="42" xfId="0" applyFont="1" applyFill="1" applyBorder="1" applyAlignment="1">
      <alignment horizontal="center" vertical="center"/>
    </xf>
    <xf numFmtId="0" fontId="3" fillId="3" borderId="43" xfId="0" applyFont="1" applyFill="1" applyBorder="1" applyAlignment="1">
      <alignment horizontal="center" vertical="center"/>
    </xf>
    <xf numFmtId="0" fontId="3" fillId="3" borderId="41" xfId="0" applyFont="1" applyFill="1" applyBorder="1" applyAlignment="1">
      <alignment horizontal="center" vertical="center"/>
    </xf>
    <xf numFmtId="0" fontId="2" fillId="4" borderId="42" xfId="0" applyFont="1" applyFill="1" applyBorder="1" applyAlignment="1">
      <alignment horizontal="center" vertical="center"/>
    </xf>
    <xf numFmtId="3" fontId="13" fillId="0" borderId="74" xfId="0" applyNumberFormat="1" applyFont="1" applyBorder="1" applyAlignment="1">
      <alignment horizontal="right" vertical="center"/>
    </xf>
    <xf numFmtId="3" fontId="13" fillId="0" borderId="80" xfId="0" applyNumberFormat="1" applyFont="1" applyBorder="1" applyAlignment="1">
      <alignment horizontal="right" vertical="center"/>
    </xf>
    <xf numFmtId="0" fontId="25" fillId="3" borderId="15" xfId="0" applyFont="1" applyFill="1" applyBorder="1" applyAlignment="1">
      <alignment horizontal="center" vertical="center" wrapText="1"/>
    </xf>
    <xf numFmtId="0" fontId="25" fillId="3" borderId="16" xfId="0" applyFont="1" applyFill="1" applyBorder="1" applyAlignment="1">
      <alignment horizontal="center" vertical="center" wrapText="1"/>
    </xf>
    <xf numFmtId="0" fontId="25" fillId="3" borderId="11" xfId="0" applyFont="1" applyFill="1" applyBorder="1" applyAlignment="1">
      <alignment horizontal="center" vertical="center" wrapText="1"/>
    </xf>
    <xf numFmtId="0" fontId="25" fillId="3" borderId="12" xfId="0" applyFont="1" applyFill="1" applyBorder="1" applyAlignment="1">
      <alignment horizontal="center" vertical="center" wrapText="1"/>
    </xf>
    <xf numFmtId="0" fontId="16" fillId="4" borderId="16" xfId="0" applyFont="1" applyFill="1" applyBorder="1" applyAlignment="1">
      <alignment horizontal="center" vertical="center"/>
    </xf>
    <xf numFmtId="0" fontId="25" fillId="3" borderId="16" xfId="0" applyFont="1" applyFill="1" applyBorder="1" applyAlignment="1">
      <alignment horizontal="center" vertical="center"/>
    </xf>
    <xf numFmtId="0" fontId="25" fillId="3" borderId="17" xfId="0" applyFont="1" applyFill="1" applyBorder="1" applyAlignment="1">
      <alignment horizontal="center" vertical="center"/>
    </xf>
    <xf numFmtId="0" fontId="16" fillId="4" borderId="42" xfId="0" applyFont="1" applyFill="1" applyBorder="1" applyAlignment="1">
      <alignment horizontal="center" vertical="center"/>
    </xf>
    <xf numFmtId="0" fontId="5" fillId="3" borderId="17"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16" fillId="4" borderId="40"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31"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13" fillId="0" borderId="39" xfId="0" applyFont="1" applyBorder="1" applyAlignment="1">
      <alignment horizontal="left" vertical="center" wrapText="1"/>
    </xf>
    <xf numFmtId="0" fontId="5" fillId="0" borderId="44" xfId="0" applyFont="1" applyBorder="1" applyAlignment="1">
      <alignment horizontal="left" vertical="center" wrapText="1"/>
    </xf>
    <xf numFmtId="0" fontId="5" fillId="0" borderId="11" xfId="0" applyFont="1" applyBorder="1" applyAlignment="1">
      <alignment horizontal="left" vertical="center" wrapText="1"/>
    </xf>
    <xf numFmtId="0" fontId="15" fillId="2" borderId="14" xfId="0" applyFont="1" applyFill="1" applyBorder="1" applyAlignment="1">
      <alignment horizontal="left" vertical="center" wrapText="1"/>
    </xf>
    <xf numFmtId="0" fontId="13" fillId="0" borderId="40" xfId="0" applyFont="1" applyBorder="1" applyAlignment="1">
      <alignment horizontal="left" vertical="center" wrapText="1"/>
    </xf>
    <xf numFmtId="0" fontId="5" fillId="3" borderId="70" xfId="0" applyFont="1" applyFill="1" applyBorder="1" applyAlignment="1">
      <alignment horizontal="center" vertical="center" wrapText="1"/>
    </xf>
    <xf numFmtId="0" fontId="5" fillId="3" borderId="68" xfId="0" applyFont="1" applyFill="1" applyBorder="1" applyAlignment="1">
      <alignment horizontal="center" vertical="center" wrapText="1"/>
    </xf>
    <xf numFmtId="0" fontId="5" fillId="3" borderId="73" xfId="0" applyFont="1" applyFill="1" applyBorder="1" applyAlignment="1">
      <alignment horizontal="center" vertical="center" wrapText="1"/>
    </xf>
    <xf numFmtId="0" fontId="5" fillId="3" borderId="74" xfId="0" applyFont="1" applyFill="1" applyBorder="1" applyAlignment="1">
      <alignment horizontal="center" vertical="center" wrapText="1"/>
    </xf>
    <xf numFmtId="0" fontId="16" fillId="4" borderId="66" xfId="0" applyFont="1" applyFill="1" applyBorder="1" applyAlignment="1">
      <alignment horizontal="center" vertical="center" wrapText="1"/>
    </xf>
    <xf numFmtId="0" fontId="16" fillId="4" borderId="67" xfId="0" applyFont="1" applyFill="1" applyBorder="1" applyAlignment="1">
      <alignment horizontal="center" vertical="center" wrapText="1"/>
    </xf>
    <xf numFmtId="0" fontId="16" fillId="4" borderId="68" xfId="0" applyFont="1" applyFill="1" applyBorder="1" applyAlignment="1">
      <alignment horizontal="center" vertical="center" wrapText="1"/>
    </xf>
    <xf numFmtId="0" fontId="13" fillId="0" borderId="71" xfId="0" applyFont="1" applyBorder="1" applyAlignment="1">
      <alignment horizontal="left" vertical="center" wrapText="1"/>
    </xf>
    <xf numFmtId="0" fontId="13" fillId="0" borderId="53" xfId="0" applyFont="1" applyBorder="1" applyAlignment="1">
      <alignment horizontal="left" vertical="center" wrapText="1"/>
    </xf>
    <xf numFmtId="0" fontId="5" fillId="0" borderId="72" xfId="0" applyFont="1" applyBorder="1" applyAlignment="1">
      <alignment horizontal="left" vertical="center" wrapText="1"/>
    </xf>
    <xf numFmtId="0" fontId="5" fillId="0" borderId="50" xfId="0" applyFont="1" applyBorder="1" applyAlignment="1">
      <alignment horizontal="left" vertical="center" wrapText="1"/>
    </xf>
    <xf numFmtId="0" fontId="13" fillId="0" borderId="78" xfId="0" applyFont="1" applyBorder="1" applyAlignment="1">
      <alignment horizontal="left" vertical="center" wrapText="1"/>
    </xf>
    <xf numFmtId="0" fontId="13" fillId="0" borderId="47" xfId="0" applyFont="1" applyBorder="1" applyAlignment="1">
      <alignment horizontal="left" vertical="center" wrapText="1"/>
    </xf>
    <xf numFmtId="0" fontId="5" fillId="0" borderId="73" xfId="0" applyFont="1" applyBorder="1" applyAlignment="1">
      <alignment horizontal="left" vertical="center" wrapText="1"/>
    </xf>
    <xf numFmtId="0" fontId="5" fillId="0" borderId="74" xfId="0" applyFont="1" applyBorder="1" applyAlignment="1">
      <alignment horizontal="left" vertical="center" wrapText="1"/>
    </xf>
    <xf numFmtId="0" fontId="5" fillId="3" borderId="66" xfId="0" applyFont="1" applyFill="1" applyBorder="1" applyAlignment="1">
      <alignment horizontal="center" vertical="center" wrapText="1"/>
    </xf>
    <xf numFmtId="0" fontId="5" fillId="3" borderId="67" xfId="0" applyFont="1" applyFill="1" applyBorder="1" applyAlignment="1">
      <alignment horizontal="center" vertical="center" wrapText="1"/>
    </xf>
    <xf numFmtId="0" fontId="5" fillId="3" borderId="69" xfId="0" applyFont="1" applyFill="1" applyBorder="1" applyAlignment="1">
      <alignment horizontal="center" vertical="center" wrapText="1"/>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19" fillId="0" borderId="15" xfId="0" applyFont="1" applyBorder="1" applyAlignment="1">
      <alignment horizontal="left" vertical="center" wrapText="1"/>
    </xf>
    <xf numFmtId="0" fontId="19" fillId="0" borderId="16" xfId="0" applyFont="1" applyBorder="1" applyAlignment="1">
      <alignment horizontal="left" vertical="center" wrapText="1"/>
    </xf>
    <xf numFmtId="0" fontId="19" fillId="0" borderId="17"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19" fillId="0" borderId="12" xfId="0" applyFont="1" applyBorder="1" applyAlignment="1">
      <alignment horizontal="left" vertical="center" wrapText="1"/>
    </xf>
    <xf numFmtId="0" fontId="19" fillId="0" borderId="13" xfId="0" applyFont="1" applyBorder="1" applyAlignment="1">
      <alignment horizontal="left" vertical="center" wrapText="1"/>
    </xf>
    <xf numFmtId="0" fontId="13" fillId="0" borderId="40" xfId="0" applyFont="1" applyBorder="1" applyAlignment="1">
      <alignment horizontal="left" vertical="top"/>
    </xf>
    <xf numFmtId="0" fontId="13" fillId="0" borderId="15" xfId="0" applyFont="1" applyBorder="1" applyAlignment="1">
      <alignment horizontal="left" vertical="top"/>
    </xf>
    <xf numFmtId="0" fontId="13" fillId="0" borderId="39" xfId="0" applyFont="1" applyBorder="1" applyAlignment="1">
      <alignment horizontal="left" vertical="top"/>
    </xf>
    <xf numFmtId="0" fontId="13" fillId="0" borderId="8" xfId="0" applyFont="1" applyBorder="1" applyAlignment="1">
      <alignment horizontal="left" vertical="top"/>
    </xf>
    <xf numFmtId="0" fontId="13" fillId="0" borderId="44" xfId="0" applyFont="1" applyBorder="1" applyAlignment="1">
      <alignment horizontal="left" vertical="top"/>
    </xf>
    <xf numFmtId="0" fontId="13" fillId="0" borderId="11" xfId="0" applyFont="1" applyBorder="1" applyAlignment="1">
      <alignment horizontal="left" vertical="top"/>
    </xf>
    <xf numFmtId="0" fontId="5" fillId="3" borderId="15"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5" fillId="0" borderId="12" xfId="0" applyFont="1" applyBorder="1" applyAlignment="1">
      <alignment horizontal="left" vertical="center" wrapText="1"/>
    </xf>
    <xf numFmtId="0" fontId="16" fillId="4" borderId="42" xfId="0" applyFont="1" applyFill="1" applyBorder="1" applyAlignment="1">
      <alignment horizontal="center" vertical="center" wrapText="1"/>
    </xf>
    <xf numFmtId="0" fontId="16" fillId="4" borderId="43"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25" fillId="3" borderId="42" xfId="0" applyFont="1" applyFill="1" applyBorder="1" applyAlignment="1">
      <alignment horizontal="center" vertical="center" wrapText="1"/>
    </xf>
    <xf numFmtId="0" fontId="25" fillId="3" borderId="43"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16" fillId="4" borderId="12"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43" xfId="0" applyFont="1" applyFill="1" applyBorder="1" applyAlignment="1">
      <alignment horizontal="center" vertical="center" wrapText="1"/>
    </xf>
    <xf numFmtId="0" fontId="13" fillId="0" borderId="27" xfId="0" applyFont="1" applyBorder="1" applyAlignment="1">
      <alignment horizontal="left" vertical="center" wrapText="1"/>
    </xf>
    <xf numFmtId="0" fontId="13" fillId="0" borderId="26" xfId="0" applyFont="1" applyBorder="1" applyAlignment="1">
      <alignment horizontal="right" vertical="center" wrapText="1"/>
    </xf>
    <xf numFmtId="0" fontId="19" fillId="0" borderId="41" xfId="0" applyFont="1" applyBorder="1" applyAlignment="1">
      <alignment horizontal="left" vertical="center"/>
    </xf>
    <xf numFmtId="0" fontId="19" fillId="0" borderId="42" xfId="0" applyFont="1" applyBorder="1" applyAlignment="1">
      <alignment horizontal="left" vertical="center"/>
    </xf>
    <xf numFmtId="0" fontId="19" fillId="0" borderId="43" xfId="0" applyFont="1" applyBorder="1" applyAlignment="1">
      <alignment horizontal="left" vertical="center"/>
    </xf>
    <xf numFmtId="0" fontId="5" fillId="0" borderId="22" xfId="0" applyFont="1" applyBorder="1" applyAlignment="1">
      <alignment horizontal="left" vertical="center"/>
    </xf>
    <xf numFmtId="0" fontId="5" fillId="0" borderId="23" xfId="0" applyFont="1" applyBorder="1" applyAlignment="1">
      <alignment horizontal="left" vertical="center"/>
    </xf>
    <xf numFmtId="0" fontId="30" fillId="0" borderId="25" xfId="0" applyFont="1" applyBorder="1" applyAlignment="1">
      <alignment horizontal="left" vertical="center"/>
    </xf>
    <xf numFmtId="0" fontId="30" fillId="0" borderId="26" xfId="0" applyFont="1" applyBorder="1" applyAlignment="1">
      <alignment horizontal="left" vertical="center"/>
    </xf>
    <xf numFmtId="0" fontId="30" fillId="0" borderId="11" xfId="0" applyFont="1" applyBorder="1" applyAlignment="1">
      <alignment horizontal="left" vertical="center" wrapText="1"/>
    </xf>
    <xf numFmtId="0" fontId="30" fillId="0" borderId="12" xfId="0" applyFont="1" applyBorder="1" applyAlignment="1">
      <alignment horizontal="left" vertical="center" wrapText="1"/>
    </xf>
    <xf numFmtId="0" fontId="19" fillId="0" borderId="28" xfId="0" applyFont="1" applyBorder="1" applyAlignment="1">
      <alignment horizontal="left" vertical="center" wrapText="1"/>
    </xf>
    <xf numFmtId="0" fontId="19" fillId="0" borderId="29" xfId="0" applyFont="1" applyBorder="1" applyAlignment="1">
      <alignment horizontal="left" vertical="center" wrapText="1"/>
    </xf>
    <xf numFmtId="0" fontId="19" fillId="0" borderId="30" xfId="0" applyFont="1" applyBorder="1" applyAlignment="1">
      <alignment horizontal="left" vertical="center" wrapText="1"/>
    </xf>
    <xf numFmtId="0" fontId="19" fillId="0" borderId="31" xfId="0" applyFont="1" applyBorder="1" applyAlignment="1">
      <alignment horizontal="left" vertical="center" wrapText="1"/>
    </xf>
    <xf numFmtId="0" fontId="19" fillId="0" borderId="32" xfId="0" applyFont="1" applyBorder="1" applyAlignment="1">
      <alignment horizontal="left" vertical="center" wrapText="1"/>
    </xf>
    <xf numFmtId="0" fontId="19" fillId="0" borderId="33" xfId="0" applyFont="1" applyBorder="1" applyAlignment="1">
      <alignment horizontal="left" vertical="center" wrapText="1"/>
    </xf>
    <xf numFmtId="0" fontId="19" fillId="0" borderId="34" xfId="0" applyFont="1" applyBorder="1" applyAlignment="1">
      <alignment horizontal="left" vertical="center" wrapText="1"/>
    </xf>
    <xf numFmtId="0" fontId="19" fillId="0" borderId="35" xfId="0" applyFont="1" applyBorder="1" applyAlignment="1">
      <alignment horizontal="left" vertical="center" wrapText="1"/>
    </xf>
    <xf numFmtId="0" fontId="19" fillId="0" borderId="36" xfId="0" applyFont="1" applyBorder="1" applyAlignment="1">
      <alignment horizontal="left" vertical="center" wrapText="1"/>
    </xf>
    <xf numFmtId="165" fontId="13" fillId="0" borderId="9" xfId="1" applyNumberFormat="1" applyFont="1" applyBorder="1" applyAlignment="1">
      <alignment horizontal="right" vertical="center" wrapText="1"/>
    </xf>
    <xf numFmtId="165" fontId="13" fillId="0" borderId="10" xfId="1" applyNumberFormat="1" applyFont="1" applyBorder="1" applyAlignment="1">
      <alignment horizontal="right" vertical="center" wrapText="1"/>
    </xf>
    <xf numFmtId="4" fontId="13" fillId="0" borderId="9" xfId="0" applyNumberFormat="1" applyFont="1" applyBorder="1" applyAlignment="1">
      <alignment horizontal="right" vertical="center" wrapText="1"/>
    </xf>
    <xf numFmtId="4" fontId="13" fillId="0" borderId="12" xfId="0" applyNumberFormat="1" applyFont="1" applyBorder="1" applyAlignment="1">
      <alignment horizontal="right" vertical="center" wrapText="1"/>
    </xf>
    <xf numFmtId="0" fontId="2" fillId="4" borderId="16"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5" fillId="0" borderId="86" xfId="0" applyFont="1" applyBorder="1" applyAlignment="1">
      <alignment horizontal="left" vertical="center"/>
    </xf>
    <xf numFmtId="0" fontId="5" fillId="0" borderId="87" xfId="0" applyFont="1" applyBorder="1" applyAlignment="1">
      <alignment horizontal="left" vertical="center"/>
    </xf>
    <xf numFmtId="3" fontId="13" fillId="0" borderId="29" xfId="0" applyNumberFormat="1" applyFont="1" applyBorder="1" applyAlignment="1">
      <alignment horizontal="right" vertical="center" wrapText="1"/>
    </xf>
    <xf numFmtId="3" fontId="13" fillId="0" borderId="26" xfId="0" applyNumberFormat="1" applyFont="1" applyBorder="1" applyAlignment="1">
      <alignment horizontal="right" vertical="center" wrapText="1"/>
    </xf>
    <xf numFmtId="0" fontId="13" fillId="0" borderId="82" xfId="0" applyFont="1" applyBorder="1" applyAlignment="1">
      <alignment horizontal="left" vertical="center" wrapText="1"/>
    </xf>
    <xf numFmtId="0" fontId="13" fillId="0" borderId="83" xfId="0" applyFont="1" applyBorder="1" applyAlignment="1">
      <alignment horizontal="left" vertical="center" wrapText="1"/>
    </xf>
    <xf numFmtId="0" fontId="13" fillId="0" borderId="84" xfId="0" applyFont="1" applyBorder="1" applyAlignment="1">
      <alignment horizontal="left" vertical="center" wrapText="1"/>
    </xf>
    <xf numFmtId="0" fontId="13" fillId="0" borderId="85" xfId="0" applyFont="1" applyBorder="1" applyAlignment="1">
      <alignment horizontal="left" vertical="center" wrapText="1"/>
    </xf>
    <xf numFmtId="0" fontId="5" fillId="3" borderId="0" xfId="0" applyFont="1" applyFill="1" applyAlignment="1">
      <alignment horizontal="center" vertical="center"/>
    </xf>
    <xf numFmtId="0" fontId="5" fillId="3" borderId="31" xfId="0" applyFont="1" applyFill="1" applyBorder="1" applyAlignment="1">
      <alignment horizontal="center" vertical="center"/>
    </xf>
    <xf numFmtId="3" fontId="13" fillId="0" borderId="30" xfId="0" applyNumberFormat="1" applyFont="1" applyBorder="1" applyAlignment="1">
      <alignment horizontal="right" vertical="center" wrapText="1"/>
    </xf>
    <xf numFmtId="3" fontId="13" fillId="0" borderId="27" xfId="0" applyNumberFormat="1" applyFont="1" applyBorder="1" applyAlignment="1">
      <alignment horizontal="right" vertical="center" wrapText="1"/>
    </xf>
    <xf numFmtId="0" fontId="13" fillId="0" borderId="23" xfId="0" applyFont="1" applyBorder="1" applyAlignment="1">
      <alignment horizontal="left" vertical="top"/>
    </xf>
    <xf numFmtId="0" fontId="22" fillId="0" borderId="9" xfId="2" applyFont="1" applyBorder="1" applyAlignment="1">
      <alignment horizontal="left" vertical="center"/>
    </xf>
    <xf numFmtId="0" fontId="22" fillId="0" borderId="10" xfId="2" applyFont="1" applyBorder="1" applyAlignment="1">
      <alignment horizontal="left" vertical="center"/>
    </xf>
    <xf numFmtId="0" fontId="22" fillId="0" borderId="23" xfId="2" applyFont="1" applyBorder="1" applyAlignment="1">
      <alignment horizontal="left" vertical="center"/>
    </xf>
    <xf numFmtId="0" fontId="22" fillId="0" borderId="24" xfId="2" applyFont="1" applyBorder="1" applyAlignment="1">
      <alignment horizontal="left" vertical="center"/>
    </xf>
    <xf numFmtId="0" fontId="22" fillId="0" borderId="16" xfId="2" applyFont="1" applyBorder="1" applyAlignment="1">
      <alignment horizontal="left" vertical="center"/>
    </xf>
    <xf numFmtId="0" fontId="22" fillId="0" borderId="17" xfId="2" applyFont="1" applyBorder="1" applyAlignment="1">
      <alignment horizontal="left" vertical="center"/>
    </xf>
    <xf numFmtId="0" fontId="22" fillId="0" borderId="29" xfId="2" applyFont="1" applyBorder="1" applyAlignment="1">
      <alignment horizontal="left" vertical="center"/>
    </xf>
    <xf numFmtId="0" fontId="22" fillId="0" borderId="30" xfId="2" applyFont="1" applyBorder="1" applyAlignment="1">
      <alignment horizontal="left" vertical="center"/>
    </xf>
    <xf numFmtId="0" fontId="22" fillId="0" borderId="32" xfId="2" applyFont="1" applyBorder="1" applyAlignment="1">
      <alignment horizontal="left" vertical="center"/>
    </xf>
    <xf numFmtId="0" fontId="22" fillId="0" borderId="33" xfId="2" applyFont="1" applyBorder="1" applyAlignment="1">
      <alignment horizontal="left" vertical="center"/>
    </xf>
    <xf numFmtId="0" fontId="22" fillId="0" borderId="35" xfId="2" applyFont="1" applyBorder="1" applyAlignment="1">
      <alignment horizontal="left" vertical="center"/>
    </xf>
    <xf numFmtId="0" fontId="22" fillId="0" borderId="36" xfId="2" applyFont="1" applyBorder="1" applyAlignment="1">
      <alignment horizontal="left" vertical="center"/>
    </xf>
    <xf numFmtId="0" fontId="22" fillId="0" borderId="12" xfId="2" applyFont="1" applyBorder="1" applyAlignment="1">
      <alignment horizontal="left" vertical="center"/>
    </xf>
    <xf numFmtId="0" fontId="22" fillId="0" borderId="13" xfId="2" applyFont="1" applyBorder="1" applyAlignment="1">
      <alignment horizontal="left" vertical="center"/>
    </xf>
    <xf numFmtId="0" fontId="22" fillId="0" borderId="26" xfId="2" applyFont="1" applyBorder="1" applyAlignment="1">
      <alignment horizontal="left" vertical="center"/>
    </xf>
    <xf numFmtId="0" fontId="22" fillId="0" borderId="27" xfId="2" applyFont="1" applyBorder="1" applyAlignment="1">
      <alignment horizontal="left" vertical="center"/>
    </xf>
    <xf numFmtId="0" fontId="13" fillId="0" borderId="23" xfId="0" applyFont="1" applyBorder="1" applyAlignment="1">
      <alignment horizontal="left" vertical="center" wrapText="1"/>
    </xf>
    <xf numFmtId="0" fontId="13" fillId="0" borderId="26" xfId="0" applyFont="1" applyBorder="1" applyAlignment="1">
      <alignment horizontal="left" vertical="top"/>
    </xf>
    <xf numFmtId="0" fontId="13" fillId="0" borderId="28" xfId="0" applyFont="1" applyBorder="1" applyAlignment="1">
      <alignment horizontal="left" vertical="top" wrapText="1"/>
    </xf>
    <xf numFmtId="0" fontId="13" fillId="0" borderId="29" xfId="0" applyFont="1" applyBorder="1" applyAlignment="1">
      <alignment horizontal="left" vertical="top" wrapText="1"/>
    </xf>
    <xf numFmtId="0" fontId="13" fillId="0" borderId="31" xfId="0" applyFont="1" applyBorder="1" applyAlignment="1">
      <alignment horizontal="left" vertical="top" wrapText="1"/>
    </xf>
    <xf numFmtId="0" fontId="13" fillId="0" borderId="32" xfId="0" applyFont="1" applyBorder="1" applyAlignment="1">
      <alignment horizontal="left" vertical="top" wrapText="1"/>
    </xf>
    <xf numFmtId="0" fontId="13" fillId="0" borderId="34" xfId="0" applyFont="1" applyBorder="1" applyAlignment="1">
      <alignment horizontal="left" vertical="top" wrapText="1"/>
    </xf>
    <xf numFmtId="0" fontId="13" fillId="0" borderId="35" xfId="0" applyFont="1" applyBorder="1" applyAlignment="1">
      <alignment horizontal="left" vertical="top" wrapText="1"/>
    </xf>
    <xf numFmtId="0" fontId="13" fillId="0" borderId="29" xfId="0" applyFont="1" applyBorder="1" applyAlignment="1">
      <alignment horizontal="left" vertical="center"/>
    </xf>
    <xf numFmtId="0" fontId="13" fillId="0" borderId="32" xfId="0" applyFont="1" applyBorder="1" applyAlignment="1">
      <alignment horizontal="left" vertical="center"/>
    </xf>
    <xf numFmtId="0" fontId="13" fillId="0" borderId="35" xfId="0" applyFont="1" applyBorder="1" applyAlignment="1">
      <alignment horizontal="left" vertical="center"/>
    </xf>
    <xf numFmtId="0" fontId="13" fillId="0" borderId="23" xfId="0" applyFont="1" applyBorder="1" applyAlignment="1">
      <alignment horizontal="left" vertical="center"/>
    </xf>
    <xf numFmtId="0" fontId="22" fillId="0" borderId="6" xfId="2" applyFont="1" applyBorder="1" applyAlignment="1">
      <alignment horizontal="left" vertical="center"/>
    </xf>
    <xf numFmtId="0" fontId="22" fillId="0" borderId="7" xfId="2" applyFont="1" applyBorder="1" applyAlignment="1">
      <alignment horizontal="left" vertical="center"/>
    </xf>
    <xf numFmtId="0" fontId="13" fillId="0" borderId="5" xfId="0" applyFont="1" applyBorder="1" applyAlignment="1">
      <alignment horizontal="left" vertical="top" wrapText="1"/>
    </xf>
    <xf numFmtId="0" fontId="13" fillId="0" borderId="6" xfId="0" applyFont="1" applyBorder="1" applyAlignment="1">
      <alignment horizontal="left" vertical="top" wrapText="1"/>
    </xf>
    <xf numFmtId="0" fontId="13" fillId="0" borderId="6" xfId="0" applyFont="1" applyBorder="1" applyAlignment="1">
      <alignment horizontal="left" vertical="center"/>
    </xf>
    <xf numFmtId="0" fontId="33" fillId="0" borderId="0" xfId="2" applyFont="1" applyAlignment="1">
      <alignment horizontal="left" vertical="center" wrapText="1"/>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13" fillId="0" borderId="29" xfId="0" applyFont="1" applyBorder="1" applyAlignment="1">
      <alignment horizontal="left" vertical="center" wrapText="1"/>
    </xf>
    <xf numFmtId="0" fontId="13" fillId="0" borderId="35" xfId="0" applyFont="1" applyBorder="1" applyAlignment="1">
      <alignment horizontal="left" vertical="center" wrapText="1"/>
    </xf>
    <xf numFmtId="0" fontId="13" fillId="0" borderId="32" xfId="0" applyFont="1" applyBorder="1" applyAlignment="1">
      <alignment horizontal="left" vertical="center" wrapText="1"/>
    </xf>
    <xf numFmtId="0" fontId="13" fillId="0" borderId="6" xfId="0" applyFont="1" applyBorder="1" applyAlignment="1">
      <alignment horizontal="left" vertical="center" wrapText="1"/>
    </xf>
    <xf numFmtId="0" fontId="22" fillId="0" borderId="37" xfId="2" applyFont="1" applyBorder="1" applyAlignment="1">
      <alignment horizontal="left" vertical="center"/>
    </xf>
    <xf numFmtId="0" fontId="22" fillId="0" borderId="38" xfId="2" applyFont="1" applyBorder="1" applyAlignment="1">
      <alignment horizontal="left" vertical="center"/>
    </xf>
    <xf numFmtId="0" fontId="22" fillId="0" borderId="21" xfId="2" applyFont="1" applyBorder="1" applyAlignment="1">
      <alignment horizontal="left" vertical="center"/>
    </xf>
    <xf numFmtId="0" fontId="22" fillId="0" borderId="20" xfId="2" applyFont="1" applyBorder="1" applyAlignment="1">
      <alignment horizontal="left" vertical="center"/>
    </xf>
    <xf numFmtId="0" fontId="3" fillId="3" borderId="1" xfId="0" applyFont="1" applyFill="1" applyBorder="1" applyAlignment="1">
      <alignment horizontal="left" vertical="center"/>
    </xf>
    <xf numFmtId="0" fontId="2" fillId="4" borderId="0" xfId="0" applyFont="1" applyFill="1" applyAlignment="1">
      <alignment horizontal="left" vertical="center"/>
    </xf>
    <xf numFmtId="0" fontId="13" fillId="0" borderId="22" xfId="0" applyFont="1" applyBorder="1" applyAlignment="1">
      <alignment horizontal="left" vertical="center"/>
    </xf>
    <xf numFmtId="0" fontId="22" fillId="0" borderId="9" xfId="2" applyFont="1" applyBorder="1" applyAlignment="1">
      <alignment horizontal="left" vertical="center" wrapText="1"/>
    </xf>
    <xf numFmtId="0" fontId="22" fillId="0" borderId="10" xfId="2" applyFont="1" applyBorder="1" applyAlignment="1">
      <alignment horizontal="left" vertical="center" wrapText="1"/>
    </xf>
    <xf numFmtId="0" fontId="15" fillId="2" borderId="41" xfId="0" applyFont="1" applyFill="1" applyBorder="1" applyAlignment="1">
      <alignment horizontal="left" vertical="center"/>
    </xf>
    <xf numFmtId="0" fontId="15" fillId="2" borderId="42" xfId="0" applyFont="1" applyFill="1" applyBorder="1" applyAlignment="1">
      <alignment horizontal="left" vertical="center"/>
    </xf>
    <xf numFmtId="0" fontId="15" fillId="2" borderId="43" xfId="0" applyFont="1" applyFill="1" applyBorder="1" applyAlignment="1">
      <alignment horizontal="left" vertical="center"/>
    </xf>
    <xf numFmtId="0" fontId="15" fillId="2" borderId="28" xfId="0" applyFont="1" applyFill="1" applyBorder="1" applyAlignment="1">
      <alignment horizontal="left" vertical="center"/>
    </xf>
    <xf numFmtId="0" fontId="15" fillId="2" borderId="29" xfId="0" applyFont="1" applyFill="1" applyBorder="1" applyAlignment="1">
      <alignment horizontal="left" vertical="center"/>
    </xf>
    <xf numFmtId="0" fontId="15" fillId="2" borderId="30" xfId="0" applyFont="1" applyFill="1" applyBorder="1" applyAlignment="1">
      <alignment horizontal="left" vertical="center"/>
    </xf>
    <xf numFmtId="0" fontId="22" fillId="0" borderId="12" xfId="2" applyFont="1" applyBorder="1" applyAlignment="1">
      <alignment horizontal="left" vertical="center" wrapText="1"/>
    </xf>
    <xf numFmtId="0" fontId="22" fillId="0" borderId="13" xfId="2" applyFont="1" applyBorder="1" applyAlignment="1">
      <alignment horizontal="left" vertical="center" wrapText="1"/>
    </xf>
    <xf numFmtId="0" fontId="22" fillId="0" borderId="16" xfId="2" applyFont="1" applyBorder="1" applyAlignment="1">
      <alignment horizontal="left" vertical="center" wrapText="1"/>
    </xf>
    <xf numFmtId="0" fontId="22" fillId="0" borderId="17" xfId="2" applyFont="1" applyBorder="1" applyAlignment="1">
      <alignment horizontal="left" vertical="center" wrapText="1"/>
    </xf>
    <xf numFmtId="0" fontId="3" fillId="3" borderId="31" xfId="0" applyFont="1" applyFill="1" applyBorder="1" applyAlignment="1">
      <alignment horizontal="left" vertical="center"/>
    </xf>
    <xf numFmtId="0" fontId="3" fillId="3" borderId="33" xfId="0" applyFont="1" applyFill="1" applyBorder="1" applyAlignment="1">
      <alignment horizontal="left" vertical="center"/>
    </xf>
    <xf numFmtId="0" fontId="3" fillId="3" borderId="0" xfId="0" applyFont="1" applyFill="1" applyAlignment="1">
      <alignment horizontal="left" vertical="center"/>
    </xf>
  </cellXfs>
  <cellStyles count="3">
    <cellStyle name="Hiperlink" xfId="2" builtinId="8"/>
    <cellStyle name="Normal" xfId="0" builtinId="0"/>
    <cellStyle name="Porcentagem"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microsoft.com/office/2017/06/relationships/rdRichValue" Target="richData/rdrichvalue.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22/10/relationships/richValueRel" Target="richData/richValueRel.xml"/><Relationship Id="rId2" Type="http://schemas.openxmlformats.org/officeDocument/2006/relationships/worksheet" Target="worksheets/sheet2.xml"/><Relationship Id="rId16" Type="http://schemas.openxmlformats.org/officeDocument/2006/relationships/sheetMetadata" Target="metadata.xml"/><Relationship Id="rId20"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microsoft.com/office/2017/06/relationships/rdRichValueStructure" Target="richData/rdrichvaluestructur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a:t>GHG emissions (thousand tCO</a:t>
            </a:r>
            <a:r>
              <a:rPr lang="pt-BR" baseline="-25000"/>
              <a:t>2</a:t>
            </a:r>
            <a:r>
              <a:rPr lang="pt-BR"/>
              <a:t>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stacked"/>
        <c:varyColors val="0"/>
        <c:ser>
          <c:idx val="0"/>
          <c:order val="0"/>
          <c:tx>
            <c:strRef>
              <c:f>Climate!$O$68</c:f>
              <c:strCache>
                <c:ptCount val="1"/>
                <c:pt idx="0">
                  <c:v>Scope 1 (gross)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Climate!$P$67:$R$67</c:f>
              <c:numCache>
                <c:formatCode>General</c:formatCode>
                <c:ptCount val="3"/>
                <c:pt idx="0">
                  <c:v>2021</c:v>
                </c:pt>
                <c:pt idx="1">
                  <c:v>2022</c:v>
                </c:pt>
                <c:pt idx="2">
                  <c:v>2023</c:v>
                </c:pt>
              </c:numCache>
            </c:numRef>
          </c:cat>
          <c:val>
            <c:numRef>
              <c:f>Climate!$P$68:$R$68</c:f>
              <c:numCache>
                <c:formatCode>0.00</c:formatCode>
                <c:ptCount val="3"/>
                <c:pt idx="0">
                  <c:v>75.3523</c:v>
                </c:pt>
                <c:pt idx="1">
                  <c:v>66.003500000000003</c:v>
                </c:pt>
                <c:pt idx="2">
                  <c:v>75.75</c:v>
                </c:pt>
              </c:numCache>
            </c:numRef>
          </c:val>
          <c:extLst>
            <c:ext xmlns:c16="http://schemas.microsoft.com/office/drawing/2014/chart" uri="{C3380CC4-5D6E-409C-BE32-E72D297353CC}">
              <c16:uniqueId val="{00000000-33F9-426D-8807-740D17C295F7}"/>
            </c:ext>
          </c:extLst>
        </c:ser>
        <c:ser>
          <c:idx val="1"/>
          <c:order val="1"/>
          <c:tx>
            <c:strRef>
              <c:f>Climate!$O$69</c:f>
              <c:strCache>
                <c:ptCount val="1"/>
                <c:pt idx="0">
                  <c:v>Scope 2 (location)</c:v>
                </c:pt>
              </c:strCache>
            </c:strRef>
          </c:tx>
          <c:spPr>
            <a:solidFill>
              <a:schemeClr val="accent2"/>
            </a:solidFill>
            <a:ln>
              <a:noFill/>
            </a:ln>
            <a:effectLst/>
          </c:spPr>
          <c:invertIfNegative val="0"/>
          <c:dLbls>
            <c:dLbl>
              <c:idx val="0"/>
              <c:layout>
                <c:manualLayout>
                  <c:x val="0.1111111111111111"/>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3F9-426D-8807-740D17C295F7}"/>
                </c:ext>
              </c:extLst>
            </c:dLbl>
            <c:dLbl>
              <c:idx val="1"/>
              <c:layout>
                <c:manualLayout>
                  <c:x val="0.11944444444444445"/>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3F9-426D-8807-740D17C295F7}"/>
                </c:ext>
              </c:extLst>
            </c:dLbl>
            <c:dLbl>
              <c:idx val="2"/>
              <c:layout>
                <c:manualLayout>
                  <c:x val="0.11666666666666657"/>
                  <c:y val="8.4875562720133283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3F9-426D-8807-740D17C295F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2"/>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Climate!$P$67:$R$67</c:f>
              <c:numCache>
                <c:formatCode>General</c:formatCode>
                <c:ptCount val="3"/>
                <c:pt idx="0">
                  <c:v>2021</c:v>
                </c:pt>
                <c:pt idx="1">
                  <c:v>2022</c:v>
                </c:pt>
                <c:pt idx="2">
                  <c:v>2023</c:v>
                </c:pt>
              </c:numCache>
            </c:numRef>
          </c:cat>
          <c:val>
            <c:numRef>
              <c:f>Climate!$P$69:$R$69</c:f>
              <c:numCache>
                <c:formatCode>0.00</c:formatCode>
                <c:ptCount val="3"/>
                <c:pt idx="0">
                  <c:v>2.8299999999999999E-2</c:v>
                </c:pt>
                <c:pt idx="1">
                  <c:v>1.17E-2</c:v>
                </c:pt>
                <c:pt idx="2">
                  <c:v>1.14E-2</c:v>
                </c:pt>
              </c:numCache>
            </c:numRef>
          </c:val>
          <c:extLst>
            <c:ext xmlns:c16="http://schemas.microsoft.com/office/drawing/2014/chart" uri="{C3380CC4-5D6E-409C-BE32-E72D297353CC}">
              <c16:uniqueId val="{00000001-33F9-426D-8807-740D17C295F7}"/>
            </c:ext>
          </c:extLst>
        </c:ser>
        <c:ser>
          <c:idx val="2"/>
          <c:order val="2"/>
          <c:tx>
            <c:strRef>
              <c:f>Climate!$O$70</c:f>
              <c:strCache>
                <c:ptCount val="1"/>
                <c:pt idx="0">
                  <c:v>Scope 3 (gross)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Climate!$P$67:$R$67</c:f>
              <c:numCache>
                <c:formatCode>General</c:formatCode>
                <c:ptCount val="3"/>
                <c:pt idx="0">
                  <c:v>2021</c:v>
                </c:pt>
                <c:pt idx="1">
                  <c:v>2022</c:v>
                </c:pt>
                <c:pt idx="2">
                  <c:v>2023</c:v>
                </c:pt>
              </c:numCache>
            </c:numRef>
          </c:cat>
          <c:val>
            <c:numRef>
              <c:f>Climate!$P$70:$R$70</c:f>
              <c:numCache>
                <c:formatCode>0.00</c:formatCode>
                <c:ptCount val="3"/>
                <c:pt idx="0">
                  <c:v>25.048999999999999</c:v>
                </c:pt>
                <c:pt idx="1">
                  <c:v>34.881</c:v>
                </c:pt>
                <c:pt idx="2">
                  <c:v>58.92</c:v>
                </c:pt>
              </c:numCache>
            </c:numRef>
          </c:val>
          <c:extLst>
            <c:ext xmlns:c16="http://schemas.microsoft.com/office/drawing/2014/chart" uri="{C3380CC4-5D6E-409C-BE32-E72D297353CC}">
              <c16:uniqueId val="{00000002-33F9-426D-8807-740D17C295F7}"/>
            </c:ext>
          </c:extLst>
        </c:ser>
        <c:dLbls>
          <c:dLblPos val="ctr"/>
          <c:showLegendKey val="0"/>
          <c:showVal val="1"/>
          <c:showCatName val="0"/>
          <c:showSerName val="0"/>
          <c:showPercent val="0"/>
          <c:showBubbleSize val="0"/>
        </c:dLbls>
        <c:gapWidth val="150"/>
        <c:overlap val="100"/>
        <c:axId val="981240367"/>
        <c:axId val="1117032671"/>
      </c:barChart>
      <c:catAx>
        <c:axId val="9812403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117032671"/>
        <c:crosses val="autoZero"/>
        <c:auto val="1"/>
        <c:lblAlgn val="ctr"/>
        <c:lblOffset val="100"/>
        <c:noMultiLvlLbl val="0"/>
      </c:catAx>
      <c:valAx>
        <c:axId val="1117032671"/>
        <c:scaling>
          <c:orientation val="minMax"/>
        </c:scaling>
        <c:delete val="1"/>
        <c:axPos val="l"/>
        <c:numFmt formatCode="0.00" sourceLinked="1"/>
        <c:majorTickMark val="none"/>
        <c:minorTickMark val="none"/>
        <c:tickLblPos val="nextTo"/>
        <c:crossAx val="9812403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a:t>Frequency Rate of recordable accidents</a:t>
            </a:r>
            <a:r>
              <a:rPr lang="pt-BR" baseline="0"/>
              <a:t> at the Atlanta Field (1 million MHW)</a:t>
            </a:r>
            <a:endParaRPr lang="pt-B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clustered"/>
        <c:varyColors val="0"/>
        <c:ser>
          <c:idx val="0"/>
          <c:order val="0"/>
          <c:tx>
            <c:strRef>
              <c:f>Safety!$O$79</c:f>
              <c:strCache>
                <c:ptCount val="1"/>
                <c:pt idx="0">
                  <c:v>2021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Safety!$P$78:$R$78</c:f>
              <c:strCache>
                <c:ptCount val="3"/>
                <c:pt idx="0">
                  <c:v>Employees</c:v>
                </c:pt>
                <c:pt idx="1">
                  <c:v>Third-Party</c:v>
                </c:pt>
                <c:pt idx="2">
                  <c:v>Consolidated</c:v>
                </c:pt>
              </c:strCache>
            </c:strRef>
          </c:cat>
          <c:val>
            <c:numRef>
              <c:f>Safety!$P$79:$R$79</c:f>
              <c:numCache>
                <c:formatCode>0.00</c:formatCode>
                <c:ptCount val="3"/>
                <c:pt idx="0">
                  <c:v>0</c:v>
                </c:pt>
                <c:pt idx="1">
                  <c:v>5.5</c:v>
                </c:pt>
                <c:pt idx="2">
                  <c:v>5.44</c:v>
                </c:pt>
              </c:numCache>
            </c:numRef>
          </c:val>
          <c:extLst>
            <c:ext xmlns:c16="http://schemas.microsoft.com/office/drawing/2014/chart" uri="{C3380CC4-5D6E-409C-BE32-E72D297353CC}">
              <c16:uniqueId val="{00000000-7639-4C99-87D4-5D1C1AD2E850}"/>
            </c:ext>
          </c:extLst>
        </c:ser>
        <c:ser>
          <c:idx val="1"/>
          <c:order val="1"/>
          <c:tx>
            <c:strRef>
              <c:f>Safety!$O$80</c:f>
              <c:strCache>
                <c:ptCount val="1"/>
                <c:pt idx="0">
                  <c:v>2022</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Safety!$P$78:$R$78</c:f>
              <c:strCache>
                <c:ptCount val="3"/>
                <c:pt idx="0">
                  <c:v>Employees</c:v>
                </c:pt>
                <c:pt idx="1">
                  <c:v>Third-Party</c:v>
                </c:pt>
                <c:pt idx="2">
                  <c:v>Consolidated</c:v>
                </c:pt>
              </c:strCache>
            </c:strRef>
          </c:cat>
          <c:val>
            <c:numRef>
              <c:f>Safety!$P$80:$R$80</c:f>
              <c:numCache>
                <c:formatCode>0.00</c:formatCode>
                <c:ptCount val="3"/>
                <c:pt idx="0">
                  <c:v>0</c:v>
                </c:pt>
                <c:pt idx="1">
                  <c:v>15.45</c:v>
                </c:pt>
                <c:pt idx="2">
                  <c:v>15.32</c:v>
                </c:pt>
              </c:numCache>
            </c:numRef>
          </c:val>
          <c:extLst>
            <c:ext xmlns:c16="http://schemas.microsoft.com/office/drawing/2014/chart" uri="{C3380CC4-5D6E-409C-BE32-E72D297353CC}">
              <c16:uniqueId val="{00000001-7639-4C99-87D4-5D1C1AD2E850}"/>
            </c:ext>
          </c:extLst>
        </c:ser>
        <c:ser>
          <c:idx val="2"/>
          <c:order val="2"/>
          <c:tx>
            <c:strRef>
              <c:f>Safety!$O$81</c:f>
              <c:strCache>
                <c:ptCount val="1"/>
                <c:pt idx="0">
                  <c:v>2023</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Safety!$P$78:$R$78</c:f>
              <c:strCache>
                <c:ptCount val="3"/>
                <c:pt idx="0">
                  <c:v>Employees</c:v>
                </c:pt>
                <c:pt idx="1">
                  <c:v>Third-Party</c:v>
                </c:pt>
                <c:pt idx="2">
                  <c:v>Consolidated</c:v>
                </c:pt>
              </c:strCache>
            </c:strRef>
          </c:cat>
          <c:val>
            <c:numRef>
              <c:f>Safety!$P$81:$R$81</c:f>
              <c:numCache>
                <c:formatCode>0.00</c:formatCode>
                <c:ptCount val="3"/>
                <c:pt idx="0">
                  <c:v>0</c:v>
                </c:pt>
                <c:pt idx="1">
                  <c:v>13.2</c:v>
                </c:pt>
                <c:pt idx="2">
                  <c:v>13.11</c:v>
                </c:pt>
              </c:numCache>
            </c:numRef>
          </c:val>
          <c:extLst>
            <c:ext xmlns:c16="http://schemas.microsoft.com/office/drawing/2014/chart" uri="{C3380CC4-5D6E-409C-BE32-E72D297353CC}">
              <c16:uniqueId val="{00000002-7639-4C99-87D4-5D1C1AD2E850}"/>
            </c:ext>
          </c:extLst>
        </c:ser>
        <c:dLbls>
          <c:dLblPos val="outEnd"/>
          <c:showLegendKey val="0"/>
          <c:showVal val="1"/>
          <c:showCatName val="0"/>
          <c:showSerName val="0"/>
          <c:showPercent val="0"/>
          <c:showBubbleSize val="0"/>
        </c:dLbls>
        <c:gapWidth val="219"/>
        <c:overlap val="-27"/>
        <c:axId val="951368351"/>
        <c:axId val="902246112"/>
      </c:barChart>
      <c:catAx>
        <c:axId val="9513683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902246112"/>
        <c:crosses val="autoZero"/>
        <c:auto val="1"/>
        <c:lblAlgn val="ctr"/>
        <c:lblOffset val="100"/>
        <c:noMultiLvlLbl val="0"/>
      </c:catAx>
      <c:valAx>
        <c:axId val="902246112"/>
        <c:scaling>
          <c:orientation val="minMax"/>
        </c:scaling>
        <c:delete val="1"/>
        <c:axPos val="l"/>
        <c:numFmt formatCode="0.00" sourceLinked="1"/>
        <c:majorTickMark val="none"/>
        <c:minorTickMark val="none"/>
        <c:tickLblPos val="nextTo"/>
        <c:crossAx val="9513683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a:t>Accident</a:t>
            </a:r>
            <a:r>
              <a:rPr lang="pt-BR" baseline="0"/>
              <a:t> Severity Rate at the Atlanta Field</a:t>
            </a:r>
            <a:r>
              <a:rPr lang="pt-BR"/>
              <a:t> </a:t>
            </a:r>
            <a:br>
              <a:rPr lang="pt-BR"/>
            </a:br>
            <a:r>
              <a:rPr lang="pt-BR"/>
              <a:t>(1 million MHW)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clustered"/>
        <c:varyColors val="0"/>
        <c:ser>
          <c:idx val="0"/>
          <c:order val="0"/>
          <c:tx>
            <c:strRef>
              <c:f>Safety!$O$84</c:f>
              <c:strCache>
                <c:ptCount val="1"/>
                <c:pt idx="0">
                  <c:v>2021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Safety!$P$83:$R$83</c:f>
              <c:strCache>
                <c:ptCount val="3"/>
                <c:pt idx="0">
                  <c:v>Employees</c:v>
                </c:pt>
                <c:pt idx="1">
                  <c:v>Third-Party</c:v>
                </c:pt>
                <c:pt idx="2">
                  <c:v>Consolidated</c:v>
                </c:pt>
              </c:strCache>
            </c:strRef>
          </c:cat>
          <c:val>
            <c:numRef>
              <c:f>Safety!$P$84:$R$84</c:f>
              <c:numCache>
                <c:formatCode>0.00</c:formatCode>
                <c:ptCount val="3"/>
                <c:pt idx="0">
                  <c:v>0</c:v>
                </c:pt>
                <c:pt idx="1">
                  <c:v>260.04000000000002</c:v>
                </c:pt>
                <c:pt idx="2">
                  <c:v>256.98</c:v>
                </c:pt>
              </c:numCache>
            </c:numRef>
          </c:val>
          <c:extLst>
            <c:ext xmlns:c16="http://schemas.microsoft.com/office/drawing/2014/chart" uri="{C3380CC4-5D6E-409C-BE32-E72D297353CC}">
              <c16:uniqueId val="{00000000-E92A-41C6-AC27-D713C5ABDF38}"/>
            </c:ext>
          </c:extLst>
        </c:ser>
        <c:ser>
          <c:idx val="1"/>
          <c:order val="1"/>
          <c:tx>
            <c:strRef>
              <c:f>Safety!$O$85</c:f>
              <c:strCache>
                <c:ptCount val="1"/>
                <c:pt idx="0">
                  <c:v>2022</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Safety!$P$83:$R$83</c:f>
              <c:strCache>
                <c:ptCount val="3"/>
                <c:pt idx="0">
                  <c:v>Employees</c:v>
                </c:pt>
                <c:pt idx="1">
                  <c:v>Third-Party</c:v>
                </c:pt>
                <c:pt idx="2">
                  <c:v>Consolidated</c:v>
                </c:pt>
              </c:strCache>
            </c:strRef>
          </c:cat>
          <c:val>
            <c:numRef>
              <c:f>Safety!$P$85:$R$85</c:f>
              <c:numCache>
                <c:formatCode>0.00</c:formatCode>
                <c:ptCount val="3"/>
                <c:pt idx="0">
                  <c:v>0</c:v>
                </c:pt>
                <c:pt idx="1">
                  <c:v>29.94</c:v>
                </c:pt>
                <c:pt idx="2">
                  <c:v>29.69</c:v>
                </c:pt>
              </c:numCache>
            </c:numRef>
          </c:val>
          <c:extLst>
            <c:ext xmlns:c16="http://schemas.microsoft.com/office/drawing/2014/chart" uri="{C3380CC4-5D6E-409C-BE32-E72D297353CC}">
              <c16:uniqueId val="{00000001-E92A-41C6-AC27-D713C5ABDF38}"/>
            </c:ext>
          </c:extLst>
        </c:ser>
        <c:ser>
          <c:idx val="2"/>
          <c:order val="2"/>
          <c:tx>
            <c:strRef>
              <c:f>Safety!$O$86</c:f>
              <c:strCache>
                <c:ptCount val="1"/>
                <c:pt idx="0">
                  <c:v>2023</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Safety!$P$83:$R$83</c:f>
              <c:strCache>
                <c:ptCount val="3"/>
                <c:pt idx="0">
                  <c:v>Employees</c:v>
                </c:pt>
                <c:pt idx="1">
                  <c:v>Third-Party</c:v>
                </c:pt>
                <c:pt idx="2">
                  <c:v>Consolidated</c:v>
                </c:pt>
              </c:strCache>
            </c:strRef>
          </c:cat>
          <c:val>
            <c:numRef>
              <c:f>Safety!$P$86:$R$86</c:f>
              <c:numCache>
                <c:formatCode>0.00</c:formatCode>
                <c:ptCount val="3"/>
                <c:pt idx="0">
                  <c:v>0</c:v>
                </c:pt>
                <c:pt idx="1">
                  <c:v>0</c:v>
                </c:pt>
                <c:pt idx="2">
                  <c:v>0</c:v>
                </c:pt>
              </c:numCache>
            </c:numRef>
          </c:val>
          <c:extLst>
            <c:ext xmlns:c16="http://schemas.microsoft.com/office/drawing/2014/chart" uri="{C3380CC4-5D6E-409C-BE32-E72D297353CC}">
              <c16:uniqueId val="{00000002-E92A-41C6-AC27-D713C5ABDF38}"/>
            </c:ext>
          </c:extLst>
        </c:ser>
        <c:dLbls>
          <c:dLblPos val="outEnd"/>
          <c:showLegendKey val="0"/>
          <c:showVal val="1"/>
          <c:showCatName val="0"/>
          <c:showSerName val="0"/>
          <c:showPercent val="0"/>
          <c:showBubbleSize val="0"/>
        </c:dLbls>
        <c:gapWidth val="219"/>
        <c:overlap val="-27"/>
        <c:axId val="951368351"/>
        <c:axId val="902246112"/>
      </c:barChart>
      <c:catAx>
        <c:axId val="9513683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902246112"/>
        <c:crosses val="autoZero"/>
        <c:auto val="1"/>
        <c:lblAlgn val="ctr"/>
        <c:lblOffset val="100"/>
        <c:noMultiLvlLbl val="0"/>
      </c:catAx>
      <c:valAx>
        <c:axId val="902246112"/>
        <c:scaling>
          <c:orientation val="minMax"/>
        </c:scaling>
        <c:delete val="1"/>
        <c:axPos val="l"/>
        <c:numFmt formatCode="0.00" sourceLinked="1"/>
        <c:majorTickMark val="none"/>
        <c:minorTickMark val="none"/>
        <c:tickLblPos val="nextTo"/>
        <c:crossAx val="9513683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a:t>Tax collected in 2023 (R$ million)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pieChart>
        <c:varyColors val="1"/>
        <c:ser>
          <c:idx val="0"/>
          <c:order val="0"/>
          <c:tx>
            <c:strRef>
              <c:f>Ethics!$B$105</c:f>
              <c:strCache>
                <c:ptCount val="1"/>
                <c:pt idx="0">
                  <c:v>Tax collection (R$ million)</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7F7-4C22-B5E1-B6BDFB14CD6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7F7-4C22-B5E1-B6BDFB14CD6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7F7-4C22-B5E1-B6BDFB14CD6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Ethics!$A$106:$A$108</c:f>
              <c:strCache>
                <c:ptCount val="3"/>
                <c:pt idx="0">
                  <c:v>State</c:v>
                </c:pt>
                <c:pt idx="1">
                  <c:v>Federal</c:v>
                </c:pt>
                <c:pt idx="2">
                  <c:v>Regulatory</c:v>
                </c:pt>
              </c:strCache>
            </c:strRef>
          </c:cat>
          <c:val>
            <c:numRef>
              <c:f>Ethics!$F$106:$F$108</c:f>
              <c:numCache>
                <c:formatCode>#,##0.0</c:formatCode>
                <c:ptCount val="3"/>
                <c:pt idx="0">
                  <c:v>50.2</c:v>
                </c:pt>
                <c:pt idx="1">
                  <c:v>194.49</c:v>
                </c:pt>
                <c:pt idx="2">
                  <c:v>82.792000000000002</c:v>
                </c:pt>
              </c:numCache>
            </c:numRef>
          </c:val>
          <c:extLst>
            <c:ext xmlns:c16="http://schemas.microsoft.com/office/drawing/2014/chart" uri="{C3380CC4-5D6E-409C-BE32-E72D297353CC}">
              <c16:uniqueId val="{00000000-DA87-4E47-9B09-3BE047C1B2ED}"/>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bar"/>
        <c:grouping val="clustered"/>
        <c:varyColors val="0"/>
        <c:ser>
          <c:idx val="0"/>
          <c:order val="0"/>
          <c:tx>
            <c:strRef>
              <c:f>Culture!$O$81</c:f>
              <c:strCache>
                <c:ptCount val="1"/>
                <c:pt idx="0">
                  <c:v>Hiring rate</c:v>
                </c:pt>
              </c:strCache>
            </c:strRef>
          </c:tx>
          <c:spPr>
            <a:solidFill>
              <a:schemeClr val="accent1"/>
            </a:solidFill>
            <a:ln>
              <a:noFill/>
            </a:ln>
            <a:effectLst/>
          </c:spPr>
          <c:invertIfNegative val="0"/>
          <c:dPt>
            <c:idx val="0"/>
            <c:invertIfNegative val="0"/>
            <c:bubble3D val="0"/>
            <c:spPr>
              <a:solidFill>
                <a:schemeClr val="accent3"/>
              </a:solidFill>
              <a:ln>
                <a:noFill/>
              </a:ln>
              <a:effectLst/>
            </c:spPr>
            <c:extLst>
              <c:ext xmlns:c16="http://schemas.microsoft.com/office/drawing/2014/chart" uri="{C3380CC4-5D6E-409C-BE32-E72D297353CC}">
                <c16:uniqueId val="{00000002-208F-401B-AA5C-CC7F48D12556}"/>
              </c:ext>
            </c:extLst>
          </c:dPt>
          <c:dPt>
            <c:idx val="1"/>
            <c:invertIfNegative val="0"/>
            <c:bubble3D val="0"/>
            <c:spPr>
              <a:solidFill>
                <a:schemeClr val="accent3"/>
              </a:solidFill>
              <a:ln>
                <a:noFill/>
              </a:ln>
              <a:effectLst/>
            </c:spPr>
            <c:extLst>
              <c:ext xmlns:c16="http://schemas.microsoft.com/office/drawing/2014/chart" uri="{C3380CC4-5D6E-409C-BE32-E72D297353CC}">
                <c16:uniqueId val="{00000001-208F-401B-AA5C-CC7F48D12556}"/>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pt-BR"/>
                </a:p>
              </c:txPr>
              <c:dLblPos val="inEnd"/>
              <c:showLegendKey val="0"/>
              <c:showVal val="1"/>
              <c:showCatName val="0"/>
              <c:showSerName val="0"/>
              <c:showPercent val="0"/>
              <c:showBubbleSize val="0"/>
              <c:extLst>
                <c:ext xmlns:c16="http://schemas.microsoft.com/office/drawing/2014/chart" uri="{C3380CC4-5D6E-409C-BE32-E72D297353CC}">
                  <c16:uniqueId val="{00000002-208F-401B-AA5C-CC7F48D12556}"/>
                </c:ext>
              </c:extLst>
            </c:dLbl>
            <c:dLbl>
              <c:idx val="1"/>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pt-BR"/>
                </a:p>
              </c:txPr>
              <c:dLblPos val="inEnd"/>
              <c:showLegendKey val="0"/>
              <c:showVal val="1"/>
              <c:showCatName val="0"/>
              <c:showSerName val="0"/>
              <c:showPercent val="0"/>
              <c:showBubbleSize val="0"/>
              <c:extLst>
                <c:ext xmlns:c16="http://schemas.microsoft.com/office/drawing/2014/chart" uri="{C3380CC4-5D6E-409C-BE32-E72D297353CC}">
                  <c16:uniqueId val="{00000001-208F-401B-AA5C-CC7F48D12556}"/>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Culture!$P$80:$R$80</c:f>
              <c:numCache>
                <c:formatCode>General</c:formatCode>
                <c:ptCount val="3"/>
                <c:pt idx="0">
                  <c:v>2021</c:v>
                </c:pt>
                <c:pt idx="1">
                  <c:v>2022</c:v>
                </c:pt>
                <c:pt idx="2">
                  <c:v>2023</c:v>
                </c:pt>
              </c:numCache>
            </c:numRef>
          </c:cat>
          <c:val>
            <c:numRef>
              <c:f>Culture!$P$81:$R$81</c:f>
              <c:numCache>
                <c:formatCode>0.0%</c:formatCode>
                <c:ptCount val="3"/>
                <c:pt idx="0">
                  <c:v>0.23400000000000001</c:v>
                </c:pt>
                <c:pt idx="1">
                  <c:v>0.32900000000000001</c:v>
                </c:pt>
                <c:pt idx="2">
                  <c:v>0.22700000000000001</c:v>
                </c:pt>
              </c:numCache>
            </c:numRef>
          </c:val>
          <c:extLst>
            <c:ext xmlns:c16="http://schemas.microsoft.com/office/drawing/2014/chart" uri="{C3380CC4-5D6E-409C-BE32-E72D297353CC}">
              <c16:uniqueId val="{00000000-208F-401B-AA5C-CC7F48D12556}"/>
            </c:ext>
          </c:extLst>
        </c:ser>
        <c:dLbls>
          <c:dLblPos val="inEnd"/>
          <c:showLegendKey val="0"/>
          <c:showVal val="1"/>
          <c:showCatName val="0"/>
          <c:showSerName val="0"/>
          <c:showPercent val="0"/>
          <c:showBubbleSize val="0"/>
        </c:dLbls>
        <c:gapWidth val="182"/>
        <c:axId val="957218159"/>
        <c:axId val="1123468895"/>
      </c:barChart>
      <c:catAx>
        <c:axId val="95721815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123468895"/>
        <c:crosses val="autoZero"/>
        <c:auto val="1"/>
        <c:lblAlgn val="ctr"/>
        <c:lblOffset val="100"/>
        <c:noMultiLvlLbl val="0"/>
      </c:catAx>
      <c:valAx>
        <c:axId val="1123468895"/>
        <c:scaling>
          <c:orientation val="minMax"/>
        </c:scaling>
        <c:delete val="1"/>
        <c:axPos val="b"/>
        <c:numFmt formatCode="0.0%" sourceLinked="1"/>
        <c:majorTickMark val="none"/>
        <c:minorTickMark val="none"/>
        <c:tickLblPos val="nextTo"/>
        <c:crossAx val="95721815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bar"/>
        <c:grouping val="clustered"/>
        <c:varyColors val="0"/>
        <c:ser>
          <c:idx val="0"/>
          <c:order val="0"/>
          <c:tx>
            <c:strRef>
              <c:f>Culture!$O$82</c:f>
              <c:strCache>
                <c:ptCount val="1"/>
                <c:pt idx="0">
                  <c:v>Turnover rate</c:v>
                </c:pt>
              </c:strCache>
            </c:strRef>
          </c:tx>
          <c:spPr>
            <a:solidFill>
              <a:schemeClr val="accent1"/>
            </a:solidFill>
            <a:ln>
              <a:noFill/>
            </a:ln>
            <a:effectLst/>
          </c:spPr>
          <c:invertIfNegative val="0"/>
          <c:dPt>
            <c:idx val="0"/>
            <c:invertIfNegative val="0"/>
            <c:bubble3D val="0"/>
            <c:spPr>
              <a:solidFill>
                <a:schemeClr val="accent3"/>
              </a:solidFill>
              <a:ln>
                <a:noFill/>
              </a:ln>
              <a:effectLst/>
            </c:spPr>
            <c:extLst>
              <c:ext xmlns:c16="http://schemas.microsoft.com/office/drawing/2014/chart" uri="{C3380CC4-5D6E-409C-BE32-E72D297353CC}">
                <c16:uniqueId val="{00000002-B1F7-46A8-9621-9391D7BDEB8A}"/>
              </c:ext>
            </c:extLst>
          </c:dPt>
          <c:dPt>
            <c:idx val="1"/>
            <c:invertIfNegative val="0"/>
            <c:bubble3D val="0"/>
            <c:spPr>
              <a:solidFill>
                <a:schemeClr val="accent3"/>
              </a:solidFill>
              <a:ln>
                <a:noFill/>
              </a:ln>
              <a:effectLst/>
            </c:spPr>
            <c:extLst>
              <c:ext xmlns:c16="http://schemas.microsoft.com/office/drawing/2014/chart" uri="{C3380CC4-5D6E-409C-BE32-E72D297353CC}">
                <c16:uniqueId val="{00000001-B1F7-46A8-9621-9391D7BDEB8A}"/>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pt-BR"/>
                </a:p>
              </c:txPr>
              <c:dLblPos val="inEnd"/>
              <c:showLegendKey val="0"/>
              <c:showVal val="1"/>
              <c:showCatName val="0"/>
              <c:showSerName val="0"/>
              <c:showPercent val="0"/>
              <c:showBubbleSize val="0"/>
              <c:extLst>
                <c:ext xmlns:c16="http://schemas.microsoft.com/office/drawing/2014/chart" uri="{C3380CC4-5D6E-409C-BE32-E72D297353CC}">
                  <c16:uniqueId val="{00000002-B1F7-46A8-9621-9391D7BDEB8A}"/>
                </c:ext>
              </c:extLst>
            </c:dLbl>
            <c:dLbl>
              <c:idx val="1"/>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pt-BR"/>
                </a:p>
              </c:txPr>
              <c:dLblPos val="inEnd"/>
              <c:showLegendKey val="0"/>
              <c:showVal val="1"/>
              <c:showCatName val="0"/>
              <c:showSerName val="0"/>
              <c:showPercent val="0"/>
              <c:showBubbleSize val="0"/>
              <c:extLst>
                <c:ext xmlns:c16="http://schemas.microsoft.com/office/drawing/2014/chart" uri="{C3380CC4-5D6E-409C-BE32-E72D297353CC}">
                  <c16:uniqueId val="{00000001-B1F7-46A8-9621-9391D7BDEB8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Culture!$P$80:$R$80</c:f>
              <c:numCache>
                <c:formatCode>General</c:formatCode>
                <c:ptCount val="3"/>
                <c:pt idx="0">
                  <c:v>2021</c:v>
                </c:pt>
                <c:pt idx="1">
                  <c:v>2022</c:v>
                </c:pt>
                <c:pt idx="2">
                  <c:v>2023</c:v>
                </c:pt>
              </c:numCache>
            </c:numRef>
          </c:cat>
          <c:val>
            <c:numRef>
              <c:f>Culture!$P$82:$R$82</c:f>
              <c:numCache>
                <c:formatCode>0.0%</c:formatCode>
                <c:ptCount val="3"/>
                <c:pt idx="0">
                  <c:v>0.21099999999999999</c:v>
                </c:pt>
                <c:pt idx="1">
                  <c:v>0.25</c:v>
                </c:pt>
                <c:pt idx="2">
                  <c:v>0.193</c:v>
                </c:pt>
              </c:numCache>
            </c:numRef>
          </c:val>
          <c:extLst>
            <c:ext xmlns:c16="http://schemas.microsoft.com/office/drawing/2014/chart" uri="{C3380CC4-5D6E-409C-BE32-E72D297353CC}">
              <c16:uniqueId val="{00000000-B1F7-46A8-9621-9391D7BDEB8A}"/>
            </c:ext>
          </c:extLst>
        </c:ser>
        <c:dLbls>
          <c:dLblPos val="inEnd"/>
          <c:showLegendKey val="0"/>
          <c:showVal val="1"/>
          <c:showCatName val="0"/>
          <c:showSerName val="0"/>
          <c:showPercent val="0"/>
          <c:showBubbleSize val="0"/>
        </c:dLbls>
        <c:gapWidth val="182"/>
        <c:axId val="957218159"/>
        <c:axId val="1123468895"/>
      </c:barChart>
      <c:catAx>
        <c:axId val="95721815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123468895"/>
        <c:crosses val="autoZero"/>
        <c:auto val="1"/>
        <c:lblAlgn val="ctr"/>
        <c:lblOffset val="100"/>
        <c:noMultiLvlLbl val="0"/>
      </c:catAx>
      <c:valAx>
        <c:axId val="1123468895"/>
        <c:scaling>
          <c:orientation val="minMax"/>
        </c:scaling>
        <c:delete val="1"/>
        <c:axPos val="b"/>
        <c:numFmt formatCode="0.0%" sourceLinked="1"/>
        <c:majorTickMark val="none"/>
        <c:minorTickMark val="none"/>
        <c:tickLblPos val="nextTo"/>
        <c:crossAx val="95721815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a:t>Water discharges in 2023 by type </a:t>
            </a:r>
          </a:p>
          <a:p>
            <a:pPr>
              <a:defRPr/>
            </a:pPr>
            <a:r>
              <a:rPr lang="pt-BR"/>
              <a:t>(thousand</a:t>
            </a:r>
            <a:r>
              <a:rPr lang="pt-BR" baseline="0"/>
              <a:t> m</a:t>
            </a:r>
            <a:r>
              <a:rPr lang="pt-BR" baseline="30000"/>
              <a:t>3</a:t>
            </a:r>
            <a:r>
              <a:rPr lang="pt-BR" baseline="0"/>
              <a:t>)</a:t>
            </a:r>
            <a:endParaRPr lang="pt-B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pieChart>
        <c:varyColors val="1"/>
        <c:ser>
          <c:idx val="0"/>
          <c:order val="0"/>
          <c:tx>
            <c:strRef>
              <c:f>Environmental!$B$66</c:f>
              <c:strCache>
                <c:ptCount val="1"/>
                <c:pt idx="0">
                  <c:v>Water discharges by type (thousand m3)1</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CA9-4FA1-89A0-0A0D74FDA15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CA9-4FA1-89A0-0A0D74FDA15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CA9-4FA1-89A0-0A0D74FDA15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Environmental!$A$67:$A$69</c:f>
              <c:strCache>
                <c:ptCount val="3"/>
                <c:pt idx="0">
                  <c:v>Oily water</c:v>
                </c:pt>
                <c:pt idx="1">
                  <c:v>Sanitary effluents</c:v>
                </c:pt>
                <c:pt idx="2">
                  <c:v>Produced water</c:v>
                </c:pt>
              </c:strCache>
            </c:strRef>
          </c:cat>
          <c:val>
            <c:numRef>
              <c:f>Environmental!$E$67:$E$69</c:f>
              <c:numCache>
                <c:formatCode>#,##0.0</c:formatCode>
                <c:ptCount val="3"/>
                <c:pt idx="0">
                  <c:v>20.861699999999999</c:v>
                </c:pt>
                <c:pt idx="1">
                  <c:v>20.363800000000001</c:v>
                </c:pt>
                <c:pt idx="2">
                  <c:v>97.421400000000006</c:v>
                </c:pt>
              </c:numCache>
            </c:numRef>
          </c:val>
          <c:extLst>
            <c:ext xmlns:c16="http://schemas.microsoft.com/office/drawing/2014/chart" uri="{C3380CC4-5D6E-409C-BE32-E72D297353CC}">
              <c16:uniqueId val="{00000000-68C3-40AF-9581-83C49B7CBC7B}"/>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8</xdr:col>
      <xdr:colOff>157162</xdr:colOff>
      <xdr:row>66</xdr:row>
      <xdr:rowOff>4761</xdr:rowOff>
    </xdr:from>
    <xdr:to>
      <xdr:col>12</xdr:col>
      <xdr:colOff>919162</xdr:colOff>
      <xdr:row>84</xdr:row>
      <xdr:rowOff>142874</xdr:rowOff>
    </xdr:to>
    <xdr:graphicFrame macro="">
      <xdr:nvGraphicFramePr>
        <xdr:cNvPr id="4" name="Gráfico 3">
          <a:extLst>
            <a:ext uri="{FF2B5EF4-FFF2-40B4-BE49-F238E27FC236}">
              <a16:creationId xmlns:a16="http://schemas.microsoft.com/office/drawing/2014/main" id="{A7813C03-1DCE-CCA5-3DC1-37C228FC712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0.11146</cdr:x>
      <cdr:y>0.31316</cdr:y>
    </cdr:from>
    <cdr:to>
      <cdr:x>0.26354</cdr:x>
      <cdr:y>0.3826</cdr:y>
    </cdr:to>
    <cdr:sp macro="" textlink="">
      <cdr:nvSpPr>
        <cdr:cNvPr id="2" name="CaixaDeTexto 1">
          <a:extLst xmlns:a="http://schemas.openxmlformats.org/drawingml/2006/main">
            <a:ext uri="{FF2B5EF4-FFF2-40B4-BE49-F238E27FC236}">
              <a16:creationId xmlns:a16="http://schemas.microsoft.com/office/drawing/2014/main" id="{E88B4E6C-5B17-C04A-87AD-4C5D38FFC4B8}"/>
            </a:ext>
          </a:extLst>
        </cdr:cNvPr>
        <cdr:cNvSpPr txBox="1"/>
      </cdr:nvSpPr>
      <cdr:spPr>
        <a:xfrm xmlns:a="http://schemas.openxmlformats.org/drawingml/2006/main">
          <a:off x="509595" y="1117060"/>
          <a:ext cx="695310" cy="247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pt-BR" sz="1000" b="1"/>
            <a:t>100.43</a:t>
          </a:r>
        </a:p>
      </cdr:txBody>
    </cdr:sp>
  </cdr:relSizeAnchor>
  <cdr:relSizeAnchor xmlns:cdr="http://schemas.openxmlformats.org/drawingml/2006/chartDrawing">
    <cdr:from>
      <cdr:x>0.41771</cdr:x>
      <cdr:y>0.31208</cdr:y>
    </cdr:from>
    <cdr:to>
      <cdr:x>0.56979</cdr:x>
      <cdr:y>0.38153</cdr:y>
    </cdr:to>
    <cdr:sp macro="" textlink="">
      <cdr:nvSpPr>
        <cdr:cNvPr id="3" name="CaixaDeTexto 2">
          <a:extLst xmlns:a="http://schemas.openxmlformats.org/drawingml/2006/main">
            <a:ext uri="{FF2B5EF4-FFF2-40B4-BE49-F238E27FC236}">
              <a16:creationId xmlns:a16="http://schemas.microsoft.com/office/drawing/2014/main" id="{E51106D8-0C39-8028-A8DC-A33293261CE9}"/>
            </a:ext>
          </a:extLst>
        </cdr:cNvPr>
        <cdr:cNvSpPr txBox="1"/>
      </cdr:nvSpPr>
      <cdr:spPr>
        <a:xfrm xmlns:a="http://schemas.openxmlformats.org/drawingml/2006/main">
          <a:off x="1909785" y="1113241"/>
          <a:ext cx="695310" cy="24773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pt-BR" sz="1000" b="1"/>
            <a:t>100.90</a:t>
          </a:r>
        </a:p>
      </cdr:txBody>
    </cdr:sp>
  </cdr:relSizeAnchor>
  <cdr:relSizeAnchor xmlns:cdr="http://schemas.openxmlformats.org/drawingml/2006/chartDrawing">
    <cdr:from>
      <cdr:x>0.73855</cdr:x>
      <cdr:y>0.16171</cdr:y>
    </cdr:from>
    <cdr:to>
      <cdr:x>0.89063</cdr:x>
      <cdr:y>0.23115</cdr:y>
    </cdr:to>
    <cdr:sp macro="" textlink="">
      <cdr:nvSpPr>
        <cdr:cNvPr id="4" name="CaixaDeTexto 3">
          <a:extLst xmlns:a="http://schemas.openxmlformats.org/drawingml/2006/main">
            <a:ext uri="{FF2B5EF4-FFF2-40B4-BE49-F238E27FC236}">
              <a16:creationId xmlns:a16="http://schemas.microsoft.com/office/drawing/2014/main" id="{C1E89DFB-0E9F-356D-2BD3-2314F52608B3}"/>
            </a:ext>
          </a:extLst>
        </cdr:cNvPr>
        <cdr:cNvSpPr txBox="1"/>
      </cdr:nvSpPr>
      <cdr:spPr>
        <a:xfrm xmlns:a="http://schemas.openxmlformats.org/drawingml/2006/main">
          <a:off x="3376635" y="576852"/>
          <a:ext cx="695310" cy="247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pt-BR" sz="1000" b="1"/>
            <a:t>134.68</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23811</xdr:colOff>
      <xdr:row>77</xdr:row>
      <xdr:rowOff>33337</xdr:rowOff>
    </xdr:from>
    <xdr:to>
      <xdr:col>6</xdr:col>
      <xdr:colOff>683558</xdr:colOff>
      <xdr:row>91</xdr:row>
      <xdr:rowOff>109537</xdr:rowOff>
    </xdr:to>
    <xdr:graphicFrame macro="">
      <xdr:nvGraphicFramePr>
        <xdr:cNvPr id="3" name="Gráfico 2">
          <a:extLst>
            <a:ext uri="{FF2B5EF4-FFF2-40B4-BE49-F238E27FC236}">
              <a16:creationId xmlns:a16="http://schemas.microsoft.com/office/drawing/2014/main" id="{9FBED138-E54F-18F4-3855-F9763E3E5A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246532</xdr:colOff>
      <xdr:row>77</xdr:row>
      <xdr:rowOff>33618</xdr:rowOff>
    </xdr:from>
    <xdr:to>
      <xdr:col>12</xdr:col>
      <xdr:colOff>906279</xdr:colOff>
      <xdr:row>91</xdr:row>
      <xdr:rowOff>109818</xdr:rowOff>
    </xdr:to>
    <xdr:graphicFrame macro="">
      <xdr:nvGraphicFramePr>
        <xdr:cNvPr id="5" name="Gráfico 4">
          <a:extLst>
            <a:ext uri="{FF2B5EF4-FFF2-40B4-BE49-F238E27FC236}">
              <a16:creationId xmlns:a16="http://schemas.microsoft.com/office/drawing/2014/main" id="{BD4F8338-75BB-4F6B-B12E-672481C0CC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414618</xdr:colOff>
      <xdr:row>104</xdr:row>
      <xdr:rowOff>12325</xdr:rowOff>
    </xdr:from>
    <xdr:to>
      <xdr:col>12</xdr:col>
      <xdr:colOff>924618</xdr:colOff>
      <xdr:row>117</xdr:row>
      <xdr:rowOff>55825</xdr:rowOff>
    </xdr:to>
    <xdr:graphicFrame macro="">
      <xdr:nvGraphicFramePr>
        <xdr:cNvPr id="4" name="Gráfico 3">
          <a:extLst>
            <a:ext uri="{FF2B5EF4-FFF2-40B4-BE49-F238E27FC236}">
              <a16:creationId xmlns:a16="http://schemas.microsoft.com/office/drawing/2014/main" id="{D14D09CA-09CF-8B17-756F-1C8AEE35DB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9</xdr:col>
      <xdr:colOff>78441</xdr:colOff>
      <xdr:row>80</xdr:row>
      <xdr:rowOff>1120</xdr:rowOff>
    </xdr:from>
    <xdr:to>
      <xdr:col>12</xdr:col>
      <xdr:colOff>941294</xdr:colOff>
      <xdr:row>95</xdr:row>
      <xdr:rowOff>77320</xdr:rowOff>
    </xdr:to>
    <xdr:graphicFrame macro="">
      <xdr:nvGraphicFramePr>
        <xdr:cNvPr id="3" name="Gráfico 2">
          <a:extLst>
            <a:ext uri="{FF2B5EF4-FFF2-40B4-BE49-F238E27FC236}">
              <a16:creationId xmlns:a16="http://schemas.microsoft.com/office/drawing/2014/main" id="{43E2B6BF-AEE5-6F0D-6AC0-D6047E4C150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78441</xdr:colOff>
      <xdr:row>96</xdr:row>
      <xdr:rowOff>179294</xdr:rowOff>
    </xdr:from>
    <xdr:to>
      <xdr:col>12</xdr:col>
      <xdr:colOff>941294</xdr:colOff>
      <xdr:row>112</xdr:row>
      <xdr:rowOff>64994</xdr:rowOff>
    </xdr:to>
    <xdr:graphicFrame macro="">
      <xdr:nvGraphicFramePr>
        <xdr:cNvPr id="4" name="Gráfico 3">
          <a:extLst>
            <a:ext uri="{FF2B5EF4-FFF2-40B4-BE49-F238E27FC236}">
              <a16:creationId xmlns:a16="http://schemas.microsoft.com/office/drawing/2014/main" id="{99FDBF06-7E2E-4887-A2E7-C2C9A73FBA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8</xdr:col>
      <xdr:colOff>11206</xdr:colOff>
      <xdr:row>54</xdr:row>
      <xdr:rowOff>45942</xdr:rowOff>
    </xdr:from>
    <xdr:to>
      <xdr:col>12</xdr:col>
      <xdr:colOff>885265</xdr:colOff>
      <xdr:row>69</xdr:row>
      <xdr:rowOff>179293</xdr:rowOff>
    </xdr:to>
    <xdr:graphicFrame macro="">
      <xdr:nvGraphicFramePr>
        <xdr:cNvPr id="4" name="Gráfico 3">
          <a:extLst>
            <a:ext uri="{FF2B5EF4-FFF2-40B4-BE49-F238E27FC236}">
              <a16:creationId xmlns:a16="http://schemas.microsoft.com/office/drawing/2014/main" id="{211C0498-5859-7814-7849-2F354671BE2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4">
  <rv s="0">
    <v>0</v>
    <v>5</v>
  </rv>
  <rv s="0">
    <v>1</v>
    <v>5</v>
  </rv>
  <rv s="0">
    <v>2</v>
    <v>5</v>
  </rv>
  <rv s="0">
    <v>3</v>
    <v>5</v>
  </rv>
  <rv s="0">
    <v>4</v>
    <v>5</v>
  </rv>
  <rv s="0">
    <v>5</v>
    <v>5</v>
  </rv>
  <rv s="0">
    <v>6</v>
    <v>5</v>
  </rv>
  <rv s="0">
    <v>7</v>
    <v>5</v>
  </rv>
  <rv s="0">
    <v>8</v>
    <v>5</v>
  </rv>
  <rv s="0">
    <v>9</v>
    <v>5</v>
  </rv>
  <rv s="0">
    <v>10</v>
    <v>5</v>
  </rv>
  <rv s="0">
    <v>11</v>
    <v>5</v>
  </rv>
  <rv s="0">
    <v>12</v>
    <v>5</v>
  </rv>
  <rv s="0">
    <v>13</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el r:id="rId14"/>
</richValueRels>
</file>

<file path=xl/theme/theme1.xml><?xml version="1.0" encoding="utf-8"?>
<a:theme xmlns:a="http://schemas.openxmlformats.org/drawingml/2006/main" name="Tema do Office">
  <a:themeElements>
    <a:clrScheme name="Enauta">
      <a:dk1>
        <a:sysClr val="windowText" lastClr="000000"/>
      </a:dk1>
      <a:lt1>
        <a:sysClr val="window" lastClr="FFFFFF"/>
      </a:lt1>
      <a:dk2>
        <a:srgbClr val="44546A"/>
      </a:dk2>
      <a:lt2>
        <a:srgbClr val="E7E6E6"/>
      </a:lt2>
      <a:accent1>
        <a:srgbClr val="006B6E"/>
      </a:accent1>
      <a:accent2>
        <a:srgbClr val="EF7D00"/>
      </a:accent2>
      <a:accent3>
        <a:srgbClr val="C1E9E9"/>
      </a:accent3>
      <a:accent4>
        <a:srgbClr val="006B6E"/>
      </a:accent4>
      <a:accent5>
        <a:srgbClr val="EF7D00"/>
      </a:accent5>
      <a:accent6>
        <a:srgbClr val="C1E9E9"/>
      </a:accent6>
      <a:hlink>
        <a:srgbClr val="006B6E"/>
      </a:hlink>
      <a:folHlink>
        <a:srgbClr val="EF7D00"/>
      </a:folHlink>
    </a:clrScheme>
    <a:fontScheme name="Enauta">
      <a:majorFont>
        <a:latin typeface="Fira Sans"/>
        <a:ea typeface=""/>
        <a:cs typeface=""/>
      </a:majorFont>
      <a:minorFont>
        <a:latin typeface="Fira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nauta.com.br/en/esg-2/" TargetMode="External"/><Relationship Id="rId2" Type="http://schemas.openxmlformats.org/officeDocument/2006/relationships/hyperlink" Target="https://www.enauta.com.br/en/esg-2/" TargetMode="External"/><Relationship Id="rId1" Type="http://schemas.openxmlformats.org/officeDocument/2006/relationships/hyperlink" Target="https://www.enauta.com.br/en/esg-2/" TargetMode="External"/></Relationships>
</file>

<file path=xl/worksheets/_rels/sheet10.xml.rels><?xml version="1.0" encoding="UTF-8" standalone="yes"?>
<Relationships xmlns="http://schemas.openxmlformats.org/package/2006/relationships"><Relationship Id="rId1" Type="http://schemas.openxmlformats.org/officeDocument/2006/relationships/hyperlink" Target="https://www.enauta.com.br/en/esg-2/"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enauta.com.br/en/esg-2/"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enauta.com.br/en/esg-2/"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284FB-DEB9-4E6D-A9CE-4912C83C279E}">
  <dimension ref="A1:M31"/>
  <sheetViews>
    <sheetView showGridLines="0" showRowColHeaders="0" tabSelected="1" zoomScaleNormal="100" workbookViewId="0">
      <pane ySplit="2" topLeftCell="A3" activePane="bottomLeft" state="frozen"/>
      <selection pane="bottomLeft" activeCell="A3" sqref="A3"/>
    </sheetView>
  </sheetViews>
  <sheetFormatPr defaultColWidth="9" defaultRowHeight="15" x14ac:dyDescent="0.25"/>
  <cols>
    <col min="1" max="1" width="10" style="3" customWidth="1"/>
    <col min="2" max="14" width="12.5" style="3" customWidth="1"/>
    <col min="15" max="16384" width="9" style="3"/>
  </cols>
  <sheetData>
    <row r="1" spans="1:13" s="4" customFormat="1" ht="12.75" customHeight="1" x14ac:dyDescent="0.25">
      <c r="A1" s="369" t="e" vm="1">
        <v>#VALUE!</v>
      </c>
      <c r="B1" s="366" t="s">
        <v>378</v>
      </c>
      <c r="C1" s="366" t="s">
        <v>411</v>
      </c>
      <c r="D1" s="366" t="s">
        <v>379</v>
      </c>
      <c r="E1" s="366" t="s">
        <v>0</v>
      </c>
      <c r="F1" s="366" t="s">
        <v>1</v>
      </c>
      <c r="G1" s="366" t="s">
        <v>457</v>
      </c>
      <c r="H1" s="366" t="s">
        <v>2</v>
      </c>
      <c r="I1" s="366" t="s">
        <v>3</v>
      </c>
      <c r="J1" s="366" t="s">
        <v>4</v>
      </c>
      <c r="K1" s="366" t="s">
        <v>5</v>
      </c>
      <c r="L1" s="366" t="s">
        <v>6</v>
      </c>
      <c r="M1" s="366" t="s">
        <v>7</v>
      </c>
    </row>
    <row r="2" spans="1:13" s="4" customFormat="1" ht="12.75" customHeight="1" x14ac:dyDescent="0.25">
      <c r="A2" s="369"/>
      <c r="B2" s="366"/>
      <c r="C2" s="366"/>
      <c r="D2" s="366"/>
      <c r="E2" s="366"/>
      <c r="F2" s="366"/>
      <c r="G2" s="366"/>
      <c r="H2" s="366"/>
      <c r="I2" s="366"/>
      <c r="J2" s="366"/>
      <c r="K2" s="366"/>
      <c r="L2" s="366"/>
      <c r="M2" s="366"/>
    </row>
    <row r="5" spans="1:13" ht="36" x14ac:dyDescent="0.25">
      <c r="B5" s="367" t="s">
        <v>380</v>
      </c>
      <c r="C5" s="367"/>
      <c r="D5" s="367"/>
      <c r="E5" s="367"/>
      <c r="F5" s="367"/>
      <c r="G5" s="367"/>
      <c r="H5" s="367"/>
      <c r="I5" s="368" t="e" vm="2">
        <v>#VALUE!</v>
      </c>
      <c r="J5" s="368"/>
      <c r="K5" s="368"/>
      <c r="L5" s="368"/>
      <c r="M5" s="368"/>
    </row>
    <row r="6" spans="1:13" x14ac:dyDescent="0.25">
      <c r="I6" s="368"/>
      <c r="J6" s="368"/>
      <c r="K6" s="368"/>
      <c r="L6" s="368"/>
      <c r="M6" s="368"/>
    </row>
    <row r="7" spans="1:13" x14ac:dyDescent="0.25">
      <c r="B7" s="363" t="s">
        <v>408</v>
      </c>
      <c r="C7" s="363"/>
      <c r="D7" s="363"/>
      <c r="E7" s="363"/>
      <c r="F7" s="363"/>
      <c r="G7" s="363"/>
      <c r="I7" s="368"/>
      <c r="J7" s="368"/>
      <c r="K7" s="368"/>
      <c r="L7" s="368"/>
      <c r="M7" s="368"/>
    </row>
    <row r="8" spans="1:13" x14ac:dyDescent="0.25">
      <c r="B8" s="363"/>
      <c r="C8" s="363"/>
      <c r="D8" s="363"/>
      <c r="E8" s="363"/>
      <c r="F8" s="363"/>
      <c r="G8" s="363"/>
      <c r="I8" s="368"/>
      <c r="J8" s="368"/>
      <c r="K8" s="368"/>
      <c r="L8" s="368"/>
      <c r="M8" s="368"/>
    </row>
    <row r="9" spans="1:13" x14ac:dyDescent="0.25">
      <c r="B9" s="363"/>
      <c r="C9" s="363"/>
      <c r="D9" s="363"/>
      <c r="E9" s="363"/>
      <c r="F9" s="363"/>
      <c r="G9" s="363"/>
      <c r="I9" s="368"/>
      <c r="J9" s="368"/>
      <c r="K9" s="368"/>
      <c r="L9" s="368"/>
      <c r="M9" s="368"/>
    </row>
    <row r="10" spans="1:13" x14ac:dyDescent="0.25">
      <c r="B10" s="363"/>
      <c r="C10" s="363"/>
      <c r="D10" s="363"/>
      <c r="E10" s="363"/>
      <c r="F10" s="363"/>
      <c r="G10" s="363"/>
      <c r="I10" s="368"/>
      <c r="J10" s="368"/>
      <c r="K10" s="368"/>
      <c r="L10" s="368"/>
      <c r="M10" s="368"/>
    </row>
    <row r="11" spans="1:13" x14ac:dyDescent="0.25">
      <c r="B11" s="363"/>
      <c r="C11" s="363"/>
      <c r="D11" s="363"/>
      <c r="E11" s="363"/>
      <c r="F11" s="363"/>
      <c r="G11" s="363"/>
      <c r="I11" s="368"/>
      <c r="J11" s="368"/>
      <c r="K11" s="368"/>
      <c r="L11" s="368"/>
      <c r="M11" s="368"/>
    </row>
    <row r="12" spans="1:13" x14ac:dyDescent="0.25">
      <c r="B12" s="363"/>
      <c r="C12" s="363"/>
      <c r="D12" s="363"/>
      <c r="E12" s="363"/>
      <c r="F12" s="363"/>
      <c r="G12" s="363"/>
      <c r="I12" s="368"/>
      <c r="J12" s="368"/>
      <c r="K12" s="368"/>
      <c r="L12" s="368"/>
      <c r="M12" s="368"/>
    </row>
    <row r="13" spans="1:13" x14ac:dyDescent="0.25">
      <c r="B13" s="363"/>
      <c r="C13" s="363"/>
      <c r="D13" s="363"/>
      <c r="E13" s="363"/>
      <c r="F13" s="363"/>
      <c r="G13" s="363"/>
      <c r="I13" s="368"/>
      <c r="J13" s="368"/>
      <c r="K13" s="368"/>
      <c r="L13" s="368"/>
      <c r="M13" s="368"/>
    </row>
    <row r="14" spans="1:13" x14ac:dyDescent="0.25">
      <c r="B14" s="363"/>
      <c r="C14" s="363"/>
      <c r="D14" s="363"/>
      <c r="E14" s="363"/>
      <c r="F14" s="363"/>
      <c r="G14" s="363"/>
      <c r="I14" s="368"/>
      <c r="J14" s="368"/>
      <c r="K14" s="368"/>
      <c r="L14" s="368"/>
      <c r="M14" s="368"/>
    </row>
    <row r="15" spans="1:13" x14ac:dyDescent="0.25">
      <c r="B15" s="363"/>
      <c r="C15" s="363"/>
      <c r="D15" s="363"/>
      <c r="E15" s="363"/>
      <c r="F15" s="363"/>
      <c r="G15" s="363"/>
      <c r="I15" s="368"/>
      <c r="J15" s="368"/>
      <c r="K15" s="368"/>
      <c r="L15" s="368"/>
      <c r="M15" s="368"/>
    </row>
    <row r="16" spans="1:13" x14ac:dyDescent="0.25">
      <c r="B16" s="363"/>
      <c r="C16" s="363"/>
      <c r="D16" s="363"/>
      <c r="E16" s="363"/>
      <c r="F16" s="363"/>
      <c r="G16" s="363"/>
      <c r="I16" s="368"/>
      <c r="J16" s="368"/>
      <c r="K16" s="368"/>
      <c r="L16" s="368"/>
      <c r="M16" s="368"/>
    </row>
    <row r="17" spans="2:13" x14ac:dyDescent="0.25">
      <c r="B17" s="363"/>
      <c r="C17" s="363"/>
      <c r="D17" s="363"/>
      <c r="E17" s="363"/>
      <c r="F17" s="363"/>
      <c r="G17" s="363"/>
      <c r="I17" s="368"/>
      <c r="J17" s="368"/>
      <c r="K17" s="368"/>
      <c r="L17" s="368"/>
      <c r="M17" s="368"/>
    </row>
    <row r="20" spans="2:13" ht="30.75" x14ac:dyDescent="0.25">
      <c r="B20" s="365" t="s">
        <v>388</v>
      </c>
      <c r="C20" s="365"/>
      <c r="D20" s="365"/>
      <c r="E20" s="365"/>
      <c r="F20" s="365"/>
      <c r="G20" s="365"/>
      <c r="H20" s="365"/>
    </row>
    <row r="22" spans="2:13" x14ac:dyDescent="0.25">
      <c r="B22" s="363" t="s">
        <v>402</v>
      </c>
      <c r="C22" s="363"/>
      <c r="D22" s="363"/>
      <c r="E22" s="363"/>
      <c r="F22" s="363"/>
      <c r="G22" s="363"/>
      <c r="H22" s="363"/>
      <c r="I22" s="363"/>
      <c r="J22" s="363"/>
      <c r="K22" s="363"/>
      <c r="L22" s="363"/>
      <c r="M22" s="363"/>
    </row>
    <row r="23" spans="2:13" x14ac:dyDescent="0.25">
      <c r="B23" s="363"/>
      <c r="C23" s="363"/>
      <c r="D23" s="363"/>
      <c r="E23" s="363"/>
      <c r="F23" s="363"/>
      <c r="G23" s="363"/>
      <c r="H23" s="363"/>
      <c r="I23" s="363"/>
      <c r="J23" s="363"/>
      <c r="K23" s="363"/>
      <c r="L23" s="363"/>
      <c r="M23" s="363"/>
    </row>
    <row r="27" spans="2:13" ht="30.75" x14ac:dyDescent="0.25">
      <c r="B27" s="365" t="s">
        <v>381</v>
      </c>
      <c r="C27" s="365"/>
      <c r="D27" s="365"/>
      <c r="E27" s="365"/>
      <c r="F27" s="365"/>
      <c r="G27" s="365"/>
      <c r="H27" s="365"/>
    </row>
    <row r="29" spans="2:13" ht="15" customHeight="1" x14ac:dyDescent="0.25">
      <c r="B29" s="364" t="s">
        <v>382</v>
      </c>
      <c r="C29" s="364"/>
      <c r="D29" s="363" t="s">
        <v>384</v>
      </c>
      <c r="E29" s="363"/>
      <c r="F29" s="363"/>
      <c r="G29" s="363"/>
      <c r="H29" s="363"/>
      <c r="I29" s="363"/>
      <c r="J29" s="363"/>
      <c r="K29" s="363"/>
      <c r="L29" s="363"/>
      <c r="M29" s="363"/>
    </row>
    <row r="30" spans="2:13" ht="15" customHeight="1" x14ac:dyDescent="0.25">
      <c r="B30" s="364" t="s">
        <v>8</v>
      </c>
      <c r="C30" s="364"/>
      <c r="D30" s="363" t="s">
        <v>385</v>
      </c>
      <c r="E30" s="363"/>
      <c r="F30" s="363"/>
      <c r="G30" s="363"/>
      <c r="H30" s="363"/>
      <c r="I30" s="363"/>
      <c r="J30" s="363"/>
      <c r="K30" s="363"/>
      <c r="L30" s="363"/>
      <c r="M30" s="363"/>
    </row>
    <row r="31" spans="2:13" ht="15" customHeight="1" x14ac:dyDescent="0.25">
      <c r="B31" s="364" t="s">
        <v>383</v>
      </c>
      <c r="C31" s="364"/>
      <c r="D31" s="363" t="s">
        <v>403</v>
      </c>
      <c r="E31" s="363"/>
      <c r="F31" s="363"/>
      <c r="G31" s="363"/>
      <c r="H31" s="363"/>
      <c r="I31" s="363"/>
      <c r="J31" s="363"/>
      <c r="K31" s="363"/>
      <c r="L31" s="363"/>
      <c r="M31" s="363"/>
    </row>
  </sheetData>
  <sheetProtection algorithmName="SHA-512" hashValue="XETDPnmYL+9RKqBhCWdRIPZk+iKBMhm6qnC4iGwfqsLLZNJLo0gdNBY/1x54dl3TH7OsFD6hoq5rt1Px79hf9w==" saltValue="OyOsF9xnXqK/MMNeW6grsA==" spinCount="100000" sheet="1" objects="1" scenarios="1"/>
  <mergeCells count="25">
    <mergeCell ref="A1:A2"/>
    <mergeCell ref="B1:B2"/>
    <mergeCell ref="C1:C2"/>
    <mergeCell ref="D1:D2"/>
    <mergeCell ref="E1:E2"/>
    <mergeCell ref="M1:M2"/>
    <mergeCell ref="B5:H5"/>
    <mergeCell ref="B7:G17"/>
    <mergeCell ref="I5:M17"/>
    <mergeCell ref="G1:G2"/>
    <mergeCell ref="H1:H2"/>
    <mergeCell ref="I1:I2"/>
    <mergeCell ref="J1:J2"/>
    <mergeCell ref="K1:K2"/>
    <mergeCell ref="L1:L2"/>
    <mergeCell ref="F1:F2"/>
    <mergeCell ref="D31:M31"/>
    <mergeCell ref="B31:C31"/>
    <mergeCell ref="B20:H20"/>
    <mergeCell ref="B22:M23"/>
    <mergeCell ref="B27:H27"/>
    <mergeCell ref="B29:C29"/>
    <mergeCell ref="D29:M29"/>
    <mergeCell ref="B30:C30"/>
    <mergeCell ref="D30:M30"/>
  </mergeCells>
  <hyperlinks>
    <hyperlink ref="B30:C30" r:id="rId1" location="ESGrelatoriosedados" display="Performance Data |" xr:uid="{DA290C66-1518-4E56-931C-7B5E3FAFCCBD}"/>
    <hyperlink ref="B31:C31" r:id="rId2" location="ESGrelatoriosedados" display="Online version |" xr:uid="{BC5CD884-C582-412A-85FC-A172176DD581}"/>
    <hyperlink ref="A1:A2" location="Home!A3" display="Home!A3" xr:uid="{910D2490-0887-44CD-B7EE-609F1E16F31F}"/>
    <hyperlink ref="B1:B2" location="Home!A3" display="Start" xr:uid="{67A1D849-2396-434F-B6D0-41D975DA181F}"/>
    <hyperlink ref="C1:C2" location="Climate!A3" display="Climate change" xr:uid="{131752F3-7C10-438F-8279-47EEBB88F657}"/>
    <hyperlink ref="D1:D2" location="Safety!A3" display="Safety" xr:uid="{E2BAE7F3-02FE-4D9B-922F-CC05C026B112}"/>
    <hyperlink ref="E1:E2" location="Governance!A3" display="Governance and strategy" xr:uid="{9DEFBE9F-8038-444C-B967-35B2FFC69A37}"/>
    <hyperlink ref="F1:F2" location="Ethics!A3" display="Ethical conduct" xr:uid="{3079386D-787F-43A2-ABCB-6B292959D7A5}"/>
    <hyperlink ref="G1:G2" location="Culture!A3" display="Corporate culture" xr:uid="{CFC01D92-8208-434F-93AB-A33392DA72BD}"/>
    <hyperlink ref="H1:H2" location="Diversity!A3" display="Diversity and inclusion" xr:uid="{30BE3B5A-493A-49CC-8D02-C88FDC098058}"/>
    <hyperlink ref="I1:I2" location="Environmental!A3" display="Environmental management" xr:uid="{33B6ED62-1EF2-4F8D-8112-92C511C0D362}"/>
    <hyperlink ref="J1:J2" location="Communities!A3" display="Communities" xr:uid="{0D9BE9F8-747B-4E83-AEC5-819BC7569FED}"/>
    <hyperlink ref="K1:K2" location="GRI!A3" display="GRI Index" xr:uid="{D8D2AB60-F146-4A80-B5F5-5368FDFB7F81}"/>
    <hyperlink ref="L1:L2" location="SASB!A3" display="SASB Index" xr:uid="{78B4AE2B-A6AA-4D78-BC59-E98656ADE237}"/>
    <hyperlink ref="M1:M2" location="TCFD!A3" display="TCFD Index" xr:uid="{DC02E826-624C-4310-A255-868B9827A527}"/>
    <hyperlink ref="B29:C29" r:id="rId3" location="ESGrelatoriosedados" display="PDF RI 2023 Version |" xr:uid="{1A589867-ECC2-4AD5-990E-6C3B596F0999}"/>
  </hyperlinks>
  <pageMargins left="0.511811024" right="0.511811024" top="0.78740157499999996" bottom="0.78740157499999996" header="0.31496062000000002" footer="0.3149606200000000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1A6B7-433B-4FE3-834F-0D52E1559A93}">
  <dimension ref="A1:M230"/>
  <sheetViews>
    <sheetView showGridLines="0" showRowColHeaders="0" zoomScaleNormal="100" workbookViewId="0">
      <pane ySplit="2" topLeftCell="A3" activePane="bottomLeft" state="frozen"/>
      <selection pane="bottomLeft" activeCell="L1" sqref="L1:L2"/>
    </sheetView>
  </sheetViews>
  <sheetFormatPr defaultColWidth="9" defaultRowHeight="15" x14ac:dyDescent="0.25"/>
  <cols>
    <col min="1" max="1" width="10" style="1" customWidth="1"/>
    <col min="2" max="13" width="12.5" style="1" customWidth="1"/>
    <col min="14" max="16384" width="9" style="1"/>
  </cols>
  <sheetData>
    <row r="1" spans="1:13" s="4" customFormat="1" ht="12.75" customHeight="1" x14ac:dyDescent="0.25">
      <c r="A1" s="369" t="e" vm="1">
        <v>#VALUE!</v>
      </c>
      <c r="B1" s="366" t="s">
        <v>378</v>
      </c>
      <c r="C1" s="366" t="s">
        <v>411</v>
      </c>
      <c r="D1" s="366" t="s">
        <v>379</v>
      </c>
      <c r="E1" s="366" t="s">
        <v>0</v>
      </c>
      <c r="F1" s="366" t="s">
        <v>1</v>
      </c>
      <c r="G1" s="366" t="s">
        <v>457</v>
      </c>
      <c r="H1" s="366" t="s">
        <v>2</v>
      </c>
      <c r="I1" s="366" t="s">
        <v>3</v>
      </c>
      <c r="J1" s="366" t="s">
        <v>4</v>
      </c>
      <c r="K1" s="366" t="s">
        <v>5</v>
      </c>
      <c r="L1" s="366" t="s">
        <v>6</v>
      </c>
      <c r="M1" s="366" t="s">
        <v>7</v>
      </c>
    </row>
    <row r="2" spans="1:13" s="4" customFormat="1" ht="12.75" customHeight="1" x14ac:dyDescent="0.25">
      <c r="A2" s="369"/>
      <c r="B2" s="366"/>
      <c r="C2" s="366"/>
      <c r="D2" s="366"/>
      <c r="E2" s="366"/>
      <c r="F2" s="366"/>
      <c r="G2" s="366"/>
      <c r="H2" s="366"/>
      <c r="I2" s="366"/>
      <c r="J2" s="366"/>
      <c r="K2" s="366"/>
      <c r="L2" s="366"/>
      <c r="M2" s="366"/>
    </row>
    <row r="3" spans="1:13" s="3" customFormat="1" x14ac:dyDescent="0.25"/>
    <row r="5" spans="1:13" ht="21" x14ac:dyDescent="0.25">
      <c r="B5" s="8" t="s">
        <v>5</v>
      </c>
    </row>
    <row r="7" spans="1:13" x14ac:dyDescent="0.25">
      <c r="B7" s="649" t="s">
        <v>409</v>
      </c>
      <c r="C7" s="649"/>
      <c r="D7" s="649"/>
      <c r="E7" s="649"/>
      <c r="F7" s="649"/>
      <c r="G7" s="649"/>
      <c r="H7" s="649"/>
      <c r="I7" s="649"/>
      <c r="J7" s="649"/>
      <c r="K7" s="649"/>
      <c r="L7" s="649"/>
      <c r="M7" s="649"/>
    </row>
    <row r="8" spans="1:13" x14ac:dyDescent="0.25">
      <c r="B8" s="649"/>
      <c r="C8" s="649"/>
      <c r="D8" s="649"/>
      <c r="E8" s="649"/>
      <c r="F8" s="649"/>
      <c r="G8" s="649"/>
      <c r="H8" s="649"/>
      <c r="I8" s="649"/>
      <c r="J8" s="649"/>
      <c r="K8" s="649"/>
      <c r="L8" s="649"/>
      <c r="M8" s="649"/>
    </row>
    <row r="9" spans="1:13" x14ac:dyDescent="0.25">
      <c r="B9" s="649"/>
      <c r="C9" s="649"/>
      <c r="D9" s="649"/>
      <c r="E9" s="649"/>
      <c r="F9" s="649"/>
      <c r="G9" s="649"/>
      <c r="H9" s="649"/>
      <c r="I9" s="649"/>
      <c r="J9" s="649"/>
      <c r="K9" s="649"/>
      <c r="L9" s="649"/>
      <c r="M9" s="649"/>
    </row>
    <row r="12" spans="1:13" s="9" customFormat="1" ht="16.5" thickBot="1" x14ac:dyDescent="0.3">
      <c r="B12" s="650" t="s">
        <v>10</v>
      </c>
      <c r="C12" s="651"/>
      <c r="D12" s="651" t="s">
        <v>410</v>
      </c>
      <c r="E12" s="651"/>
      <c r="F12" s="651"/>
      <c r="G12" s="651"/>
      <c r="H12" s="651"/>
      <c r="I12" s="651"/>
      <c r="J12" s="651"/>
      <c r="K12" s="651"/>
      <c r="L12" s="651" t="s">
        <v>11</v>
      </c>
      <c r="M12" s="652"/>
    </row>
    <row r="13" spans="1:13" x14ac:dyDescent="0.25">
      <c r="B13" s="646" t="s">
        <v>412</v>
      </c>
      <c r="C13" s="647"/>
      <c r="D13" s="648" t="s">
        <v>413</v>
      </c>
      <c r="E13" s="648"/>
      <c r="F13" s="648"/>
      <c r="G13" s="648"/>
      <c r="H13" s="648"/>
      <c r="I13" s="648"/>
      <c r="J13" s="648"/>
      <c r="K13" s="648"/>
      <c r="L13" s="644" t="s">
        <v>411</v>
      </c>
      <c r="M13" s="645"/>
    </row>
    <row r="14" spans="1:13" x14ac:dyDescent="0.25">
      <c r="B14" s="455"/>
      <c r="C14" s="456"/>
      <c r="D14" s="371" t="s">
        <v>12</v>
      </c>
      <c r="E14" s="371"/>
      <c r="F14" s="371"/>
      <c r="G14" s="371"/>
      <c r="H14" s="371"/>
      <c r="I14" s="371"/>
      <c r="J14" s="371"/>
      <c r="K14" s="371"/>
      <c r="L14" s="616" t="s">
        <v>457</v>
      </c>
      <c r="M14" s="617"/>
    </row>
    <row r="15" spans="1:13" x14ac:dyDescent="0.25">
      <c r="B15" s="444"/>
      <c r="C15" s="445"/>
      <c r="D15" s="371" t="s">
        <v>13</v>
      </c>
      <c r="E15" s="371"/>
      <c r="F15" s="371"/>
      <c r="G15" s="371"/>
      <c r="H15" s="371"/>
      <c r="I15" s="371"/>
      <c r="J15" s="371"/>
      <c r="K15" s="371"/>
      <c r="L15" s="616" t="s">
        <v>457</v>
      </c>
      <c r="M15" s="617"/>
    </row>
    <row r="16" spans="1:13" x14ac:dyDescent="0.25">
      <c r="B16" s="444"/>
      <c r="C16" s="445"/>
      <c r="D16" s="371" t="s">
        <v>414</v>
      </c>
      <c r="E16" s="371"/>
      <c r="F16" s="371"/>
      <c r="G16" s="371"/>
      <c r="H16" s="371"/>
      <c r="I16" s="371"/>
      <c r="J16" s="371"/>
      <c r="K16" s="371"/>
      <c r="L16" s="616" t="s">
        <v>0</v>
      </c>
      <c r="M16" s="617"/>
    </row>
    <row r="17" spans="2:13" x14ac:dyDescent="0.25">
      <c r="B17" s="444"/>
      <c r="C17" s="445"/>
      <c r="D17" s="371" t="s">
        <v>415</v>
      </c>
      <c r="E17" s="371"/>
      <c r="F17" s="371"/>
      <c r="G17" s="371"/>
      <c r="H17" s="371"/>
      <c r="I17" s="371"/>
      <c r="J17" s="371"/>
      <c r="K17" s="371"/>
      <c r="L17" s="616" t="s">
        <v>0</v>
      </c>
      <c r="M17" s="617"/>
    </row>
    <row r="18" spans="2:13" x14ac:dyDescent="0.25">
      <c r="B18" s="444"/>
      <c r="C18" s="445"/>
      <c r="D18" s="371" t="s">
        <v>416</v>
      </c>
      <c r="E18" s="371"/>
      <c r="F18" s="371"/>
      <c r="G18" s="371"/>
      <c r="H18" s="371"/>
      <c r="I18" s="371"/>
      <c r="J18" s="371"/>
      <c r="K18" s="371"/>
      <c r="L18" s="616" t="s">
        <v>0</v>
      </c>
      <c r="M18" s="617"/>
    </row>
    <row r="19" spans="2:13" x14ac:dyDescent="0.25">
      <c r="B19" s="444"/>
      <c r="C19" s="445"/>
      <c r="D19" s="371" t="s">
        <v>417</v>
      </c>
      <c r="E19" s="371"/>
      <c r="F19" s="371"/>
      <c r="G19" s="371"/>
      <c r="H19" s="371"/>
      <c r="I19" s="371"/>
      <c r="J19" s="371"/>
      <c r="K19" s="371"/>
      <c r="L19" s="616" t="s">
        <v>0</v>
      </c>
      <c r="M19" s="617"/>
    </row>
    <row r="20" spans="2:13" x14ac:dyDescent="0.25">
      <c r="B20" s="444"/>
      <c r="C20" s="445"/>
      <c r="D20" s="371" t="s">
        <v>418</v>
      </c>
      <c r="E20" s="371"/>
      <c r="F20" s="371"/>
      <c r="G20" s="371"/>
      <c r="H20" s="371"/>
      <c r="I20" s="371"/>
      <c r="J20" s="371"/>
      <c r="K20" s="371"/>
      <c r="L20" s="616" t="s">
        <v>0</v>
      </c>
      <c r="M20" s="617"/>
    </row>
    <row r="21" spans="2:13" x14ac:dyDescent="0.25">
      <c r="B21" s="444"/>
      <c r="C21" s="445"/>
      <c r="D21" s="371" t="s">
        <v>419</v>
      </c>
      <c r="E21" s="371"/>
      <c r="F21" s="371"/>
      <c r="G21" s="371"/>
      <c r="H21" s="371"/>
      <c r="I21" s="371"/>
      <c r="J21" s="371"/>
      <c r="K21" s="371"/>
      <c r="L21" s="616" t="s">
        <v>0</v>
      </c>
      <c r="M21" s="617"/>
    </row>
    <row r="22" spans="2:13" x14ac:dyDescent="0.25">
      <c r="B22" s="444"/>
      <c r="C22" s="445"/>
      <c r="D22" s="371" t="s">
        <v>420</v>
      </c>
      <c r="E22" s="371"/>
      <c r="F22" s="371"/>
      <c r="G22" s="371"/>
      <c r="H22" s="371"/>
      <c r="I22" s="371"/>
      <c r="J22" s="371"/>
      <c r="K22" s="371"/>
      <c r="L22" s="616" t="s">
        <v>0</v>
      </c>
      <c r="M22" s="617"/>
    </row>
    <row r="23" spans="2:13" x14ac:dyDescent="0.25">
      <c r="B23" s="444"/>
      <c r="C23" s="445"/>
      <c r="D23" s="371" t="s">
        <v>421</v>
      </c>
      <c r="E23" s="371"/>
      <c r="F23" s="371"/>
      <c r="G23" s="371"/>
      <c r="H23" s="371"/>
      <c r="I23" s="371"/>
      <c r="J23" s="371"/>
      <c r="K23" s="371"/>
      <c r="L23" s="616" t="s">
        <v>0</v>
      </c>
      <c r="M23" s="617"/>
    </row>
    <row r="24" spans="2:13" x14ac:dyDescent="0.25">
      <c r="B24" s="444"/>
      <c r="C24" s="445"/>
      <c r="D24" s="371" t="s">
        <v>14</v>
      </c>
      <c r="E24" s="371"/>
      <c r="F24" s="371"/>
      <c r="G24" s="371"/>
      <c r="H24" s="371"/>
      <c r="I24" s="371"/>
      <c r="J24" s="371"/>
      <c r="K24" s="371"/>
      <c r="L24" s="616" t="s">
        <v>0</v>
      </c>
      <c r="M24" s="617"/>
    </row>
    <row r="25" spans="2:13" x14ac:dyDescent="0.25">
      <c r="B25" s="444"/>
      <c r="C25" s="445"/>
      <c r="D25" s="371" t="s">
        <v>422</v>
      </c>
      <c r="E25" s="371"/>
      <c r="F25" s="371"/>
      <c r="G25" s="371"/>
      <c r="H25" s="371"/>
      <c r="I25" s="371"/>
      <c r="J25" s="371"/>
      <c r="K25" s="371"/>
      <c r="L25" s="616" t="s">
        <v>0</v>
      </c>
      <c r="M25" s="617"/>
    </row>
    <row r="26" spans="2:13" x14ac:dyDescent="0.25">
      <c r="B26" s="444"/>
      <c r="C26" s="445"/>
      <c r="D26" s="371" t="s">
        <v>423</v>
      </c>
      <c r="E26" s="371"/>
      <c r="F26" s="371"/>
      <c r="G26" s="371"/>
      <c r="H26" s="371"/>
      <c r="I26" s="371"/>
      <c r="J26" s="371"/>
      <c r="K26" s="371"/>
      <c r="L26" s="616" t="s">
        <v>0</v>
      </c>
      <c r="M26" s="617"/>
    </row>
    <row r="27" spans="2:13" x14ac:dyDescent="0.25">
      <c r="B27" s="444"/>
      <c r="C27" s="445"/>
      <c r="D27" s="371" t="s">
        <v>424</v>
      </c>
      <c r="E27" s="371"/>
      <c r="F27" s="371"/>
      <c r="G27" s="371"/>
      <c r="H27" s="371"/>
      <c r="I27" s="371"/>
      <c r="J27" s="371"/>
      <c r="K27" s="371"/>
      <c r="L27" s="616" t="s">
        <v>0</v>
      </c>
      <c r="M27" s="617"/>
    </row>
    <row r="28" spans="2:13" x14ac:dyDescent="0.25">
      <c r="B28" s="444"/>
      <c r="C28" s="445"/>
      <c r="D28" s="371" t="s">
        <v>425</v>
      </c>
      <c r="E28" s="371"/>
      <c r="F28" s="371"/>
      <c r="G28" s="371"/>
      <c r="H28" s="371"/>
      <c r="I28" s="371"/>
      <c r="J28" s="371"/>
      <c r="K28" s="371"/>
      <c r="L28" s="616" t="s">
        <v>0</v>
      </c>
      <c r="M28" s="617"/>
    </row>
    <row r="29" spans="2:13" x14ac:dyDescent="0.25">
      <c r="B29" s="444"/>
      <c r="C29" s="445"/>
      <c r="D29" s="371" t="s">
        <v>15</v>
      </c>
      <c r="E29" s="371"/>
      <c r="F29" s="371"/>
      <c r="G29" s="371"/>
      <c r="H29" s="371"/>
      <c r="I29" s="371"/>
      <c r="J29" s="371"/>
      <c r="K29" s="371"/>
      <c r="L29" s="616" t="s">
        <v>0</v>
      </c>
      <c r="M29" s="617"/>
    </row>
    <row r="30" spans="2:13" x14ac:dyDescent="0.25">
      <c r="B30" s="444"/>
      <c r="C30" s="445"/>
      <c r="D30" s="371" t="s">
        <v>426</v>
      </c>
      <c r="E30" s="371"/>
      <c r="F30" s="371"/>
      <c r="G30" s="371"/>
      <c r="H30" s="371"/>
      <c r="I30" s="371"/>
      <c r="J30" s="371"/>
      <c r="K30" s="371"/>
      <c r="L30" s="616" t="s">
        <v>0</v>
      </c>
      <c r="M30" s="617"/>
    </row>
    <row r="31" spans="2:13" x14ac:dyDescent="0.25">
      <c r="B31" s="444"/>
      <c r="C31" s="445"/>
      <c r="D31" s="371" t="s">
        <v>427</v>
      </c>
      <c r="E31" s="371"/>
      <c r="F31" s="371"/>
      <c r="G31" s="371"/>
      <c r="H31" s="371"/>
      <c r="I31" s="371"/>
      <c r="J31" s="371"/>
      <c r="K31" s="371"/>
      <c r="L31" s="616" t="s">
        <v>4</v>
      </c>
      <c r="M31" s="617"/>
    </row>
    <row r="32" spans="2:13" x14ac:dyDescent="0.25">
      <c r="B32" s="444"/>
      <c r="C32" s="445"/>
      <c r="D32" s="371" t="s">
        <v>16</v>
      </c>
      <c r="E32" s="371"/>
      <c r="F32" s="371"/>
      <c r="G32" s="371"/>
      <c r="H32" s="371"/>
      <c r="I32" s="371"/>
      <c r="J32" s="371"/>
      <c r="K32" s="371"/>
      <c r="L32" s="616" t="s">
        <v>1</v>
      </c>
      <c r="M32" s="617"/>
    </row>
    <row r="33" spans="2:13" x14ac:dyDescent="0.25">
      <c r="B33" s="440"/>
      <c r="C33" s="441"/>
      <c r="D33" s="373" t="s">
        <v>17</v>
      </c>
      <c r="E33" s="373"/>
      <c r="F33" s="373"/>
      <c r="G33" s="373"/>
      <c r="H33" s="373"/>
      <c r="I33" s="373"/>
      <c r="J33" s="373"/>
      <c r="K33" s="373"/>
      <c r="L33" s="628" t="s">
        <v>457</v>
      </c>
      <c r="M33" s="629"/>
    </row>
    <row r="34" spans="2:13" x14ac:dyDescent="0.25">
      <c r="B34" s="446" t="s">
        <v>428</v>
      </c>
      <c r="C34" s="447"/>
      <c r="D34" s="379" t="s">
        <v>429</v>
      </c>
      <c r="E34" s="379"/>
      <c r="F34" s="379"/>
      <c r="G34" s="379"/>
      <c r="H34" s="379"/>
      <c r="I34" s="379"/>
      <c r="J34" s="379"/>
      <c r="K34" s="379"/>
      <c r="L34" s="620" t="s">
        <v>411</v>
      </c>
      <c r="M34" s="621"/>
    </row>
    <row r="35" spans="2:13" x14ac:dyDescent="0.25">
      <c r="B35" s="444"/>
      <c r="C35" s="445"/>
      <c r="D35" s="371"/>
      <c r="E35" s="371"/>
      <c r="F35" s="371"/>
      <c r="G35" s="371"/>
      <c r="H35" s="371"/>
      <c r="I35" s="371"/>
      <c r="J35" s="371"/>
      <c r="K35" s="371"/>
      <c r="L35" s="616" t="s">
        <v>379</v>
      </c>
      <c r="M35" s="617"/>
    </row>
    <row r="36" spans="2:13" x14ac:dyDescent="0.25">
      <c r="B36" s="444"/>
      <c r="C36" s="445"/>
      <c r="D36" s="371"/>
      <c r="E36" s="371"/>
      <c r="F36" s="371"/>
      <c r="G36" s="371"/>
      <c r="H36" s="371"/>
      <c r="I36" s="371"/>
      <c r="J36" s="371"/>
      <c r="K36" s="371"/>
      <c r="L36" s="616" t="s">
        <v>1</v>
      </c>
      <c r="M36" s="617"/>
    </row>
    <row r="37" spans="2:13" x14ac:dyDescent="0.25">
      <c r="B37" s="444"/>
      <c r="C37" s="445"/>
      <c r="D37" s="371"/>
      <c r="E37" s="371"/>
      <c r="F37" s="371"/>
      <c r="G37" s="371"/>
      <c r="H37" s="371"/>
      <c r="I37" s="371"/>
      <c r="J37" s="371"/>
      <c r="K37" s="371"/>
      <c r="L37" s="616" t="s">
        <v>3</v>
      </c>
      <c r="M37" s="617"/>
    </row>
    <row r="38" spans="2:13" x14ac:dyDescent="0.25">
      <c r="B38" s="444"/>
      <c r="C38" s="445"/>
      <c r="D38" s="371" t="s">
        <v>430</v>
      </c>
      <c r="E38" s="371"/>
      <c r="F38" s="371"/>
      <c r="G38" s="371"/>
      <c r="H38" s="371"/>
      <c r="I38" s="371"/>
      <c r="J38" s="371"/>
      <c r="K38" s="371"/>
      <c r="L38" s="616" t="s">
        <v>411</v>
      </c>
      <c r="M38" s="617"/>
    </row>
    <row r="39" spans="2:13" x14ac:dyDescent="0.25">
      <c r="B39" s="444"/>
      <c r="C39" s="445"/>
      <c r="D39" s="371"/>
      <c r="E39" s="371"/>
      <c r="F39" s="371"/>
      <c r="G39" s="371"/>
      <c r="H39" s="371"/>
      <c r="I39" s="371"/>
      <c r="J39" s="371"/>
      <c r="K39" s="371"/>
      <c r="L39" s="616" t="s">
        <v>379</v>
      </c>
      <c r="M39" s="617"/>
    </row>
    <row r="40" spans="2:13" x14ac:dyDescent="0.25">
      <c r="B40" s="444"/>
      <c r="C40" s="445"/>
      <c r="D40" s="371"/>
      <c r="E40" s="371"/>
      <c r="F40" s="371"/>
      <c r="G40" s="371"/>
      <c r="H40" s="371"/>
      <c r="I40" s="371"/>
      <c r="J40" s="371"/>
      <c r="K40" s="371"/>
      <c r="L40" s="616" t="s">
        <v>1</v>
      </c>
      <c r="M40" s="617"/>
    </row>
    <row r="41" spans="2:13" x14ac:dyDescent="0.25">
      <c r="B41" s="440"/>
      <c r="C41" s="441"/>
      <c r="D41" s="373"/>
      <c r="E41" s="373"/>
      <c r="F41" s="373"/>
      <c r="G41" s="373"/>
      <c r="H41" s="373"/>
      <c r="I41" s="373"/>
      <c r="J41" s="373"/>
      <c r="K41" s="373"/>
      <c r="L41" s="628" t="s">
        <v>3</v>
      </c>
      <c r="M41" s="629"/>
    </row>
    <row r="42" spans="2:13" x14ac:dyDescent="0.25">
      <c r="B42" s="446" t="s">
        <v>32</v>
      </c>
      <c r="C42" s="447"/>
      <c r="D42" s="379" t="s">
        <v>431</v>
      </c>
      <c r="E42" s="379"/>
      <c r="F42" s="379"/>
      <c r="G42" s="379"/>
      <c r="H42" s="379"/>
      <c r="I42" s="379"/>
      <c r="J42" s="379"/>
      <c r="K42" s="379"/>
      <c r="L42" s="620" t="s">
        <v>379</v>
      </c>
      <c r="M42" s="621"/>
    </row>
    <row r="43" spans="2:13" x14ac:dyDescent="0.25">
      <c r="B43" s="444"/>
      <c r="C43" s="445"/>
      <c r="D43" s="371" t="s">
        <v>433</v>
      </c>
      <c r="E43" s="371"/>
      <c r="F43" s="371"/>
      <c r="G43" s="371"/>
      <c r="H43" s="371"/>
      <c r="I43" s="371"/>
      <c r="J43" s="371"/>
      <c r="K43" s="371"/>
      <c r="L43" s="616" t="s">
        <v>4</v>
      </c>
      <c r="M43" s="617"/>
    </row>
    <row r="44" spans="2:13" x14ac:dyDescent="0.25">
      <c r="B44" s="444"/>
      <c r="C44" s="445"/>
      <c r="D44" s="371" t="s">
        <v>434</v>
      </c>
      <c r="E44" s="371"/>
      <c r="F44" s="371"/>
      <c r="G44" s="371"/>
      <c r="H44" s="371"/>
      <c r="I44" s="371"/>
      <c r="J44" s="371"/>
      <c r="K44" s="371"/>
      <c r="L44" s="616" t="s">
        <v>4</v>
      </c>
      <c r="M44" s="617"/>
    </row>
    <row r="45" spans="2:13" x14ac:dyDescent="0.25">
      <c r="B45" s="444"/>
      <c r="C45" s="445"/>
      <c r="D45" s="385" t="s">
        <v>435</v>
      </c>
      <c r="E45" s="385"/>
      <c r="F45" s="385"/>
      <c r="G45" s="385"/>
      <c r="H45" s="385"/>
      <c r="I45" s="385"/>
      <c r="J45" s="385"/>
      <c r="K45" s="385"/>
      <c r="L45" s="616" t="s">
        <v>4</v>
      </c>
      <c r="M45" s="617"/>
    </row>
    <row r="46" spans="2:13" x14ac:dyDescent="0.25">
      <c r="B46" s="444"/>
      <c r="C46" s="445"/>
      <c r="D46" s="385"/>
      <c r="E46" s="385"/>
      <c r="F46" s="385"/>
      <c r="G46" s="385"/>
      <c r="H46" s="385"/>
      <c r="I46" s="385"/>
      <c r="J46" s="385"/>
      <c r="K46" s="385"/>
      <c r="L46" s="616"/>
      <c r="M46" s="617"/>
    </row>
    <row r="47" spans="2:13" x14ac:dyDescent="0.25">
      <c r="B47" s="444"/>
      <c r="C47" s="445"/>
      <c r="D47" s="371" t="s">
        <v>31</v>
      </c>
      <c r="E47" s="371"/>
      <c r="F47" s="371"/>
      <c r="G47" s="371"/>
      <c r="H47" s="371"/>
      <c r="I47" s="371"/>
      <c r="J47" s="371"/>
      <c r="K47" s="371"/>
      <c r="L47" s="616" t="s">
        <v>1</v>
      </c>
      <c r="M47" s="617"/>
    </row>
    <row r="48" spans="2:13" x14ac:dyDescent="0.25">
      <c r="B48" s="444"/>
      <c r="C48" s="445"/>
      <c r="D48" s="385" t="s">
        <v>432</v>
      </c>
      <c r="E48" s="385"/>
      <c r="F48" s="385"/>
      <c r="G48" s="385"/>
      <c r="H48" s="385"/>
      <c r="I48" s="385"/>
      <c r="J48" s="385"/>
      <c r="K48" s="385"/>
      <c r="L48" s="616" t="s">
        <v>1</v>
      </c>
      <c r="M48" s="617"/>
    </row>
    <row r="49" spans="2:13" x14ac:dyDescent="0.25">
      <c r="B49" s="467"/>
      <c r="C49" s="468"/>
      <c r="D49" s="632"/>
      <c r="E49" s="632"/>
      <c r="F49" s="632"/>
      <c r="G49" s="632"/>
      <c r="H49" s="632"/>
      <c r="I49" s="632"/>
      <c r="J49" s="632"/>
      <c r="K49" s="632"/>
      <c r="L49" s="618"/>
      <c r="M49" s="619"/>
    </row>
    <row r="50" spans="2:13" x14ac:dyDescent="0.25">
      <c r="B50" s="446" t="s">
        <v>18</v>
      </c>
      <c r="C50" s="447"/>
      <c r="D50" s="389" t="s">
        <v>436</v>
      </c>
      <c r="E50" s="389"/>
      <c r="F50" s="389"/>
      <c r="G50" s="389"/>
      <c r="H50" s="389"/>
      <c r="I50" s="389"/>
      <c r="J50" s="389"/>
      <c r="K50" s="389"/>
      <c r="L50" s="620" t="s">
        <v>411</v>
      </c>
      <c r="M50" s="621"/>
    </row>
    <row r="51" spans="2:13" x14ac:dyDescent="0.25">
      <c r="B51" s="444"/>
      <c r="C51" s="445"/>
      <c r="D51" s="385"/>
      <c r="E51" s="385"/>
      <c r="F51" s="385"/>
      <c r="G51" s="385"/>
      <c r="H51" s="385"/>
      <c r="I51" s="385"/>
      <c r="J51" s="385"/>
      <c r="K51" s="385"/>
      <c r="L51" s="616"/>
      <c r="M51" s="617"/>
    </row>
    <row r="52" spans="2:13" x14ac:dyDescent="0.25">
      <c r="B52" s="444"/>
      <c r="C52" s="445"/>
      <c r="D52" s="371" t="s">
        <v>437</v>
      </c>
      <c r="E52" s="371"/>
      <c r="F52" s="371"/>
      <c r="G52" s="371"/>
      <c r="H52" s="371"/>
      <c r="I52" s="371"/>
      <c r="J52" s="371"/>
      <c r="K52" s="371"/>
      <c r="L52" s="616" t="s">
        <v>1</v>
      </c>
      <c r="M52" s="617"/>
    </row>
    <row r="53" spans="2:13" x14ac:dyDescent="0.25">
      <c r="B53" s="467"/>
      <c r="C53" s="468"/>
      <c r="D53" s="643"/>
      <c r="E53" s="643"/>
      <c r="F53" s="643"/>
      <c r="G53" s="643"/>
      <c r="H53" s="643"/>
      <c r="I53" s="643"/>
      <c r="J53" s="643"/>
      <c r="K53" s="643"/>
      <c r="L53" s="618"/>
      <c r="M53" s="619"/>
    </row>
    <row r="54" spans="2:13" x14ac:dyDescent="0.25">
      <c r="B54" s="446" t="s">
        <v>438</v>
      </c>
      <c r="C54" s="447"/>
      <c r="D54" s="389" t="s">
        <v>439</v>
      </c>
      <c r="E54" s="389"/>
      <c r="F54" s="389"/>
      <c r="G54" s="389"/>
      <c r="H54" s="389"/>
      <c r="I54" s="389"/>
      <c r="J54" s="389"/>
      <c r="K54" s="389"/>
      <c r="L54" s="620" t="s">
        <v>457</v>
      </c>
      <c r="M54" s="621"/>
    </row>
    <row r="55" spans="2:13" x14ac:dyDescent="0.25">
      <c r="B55" s="444"/>
      <c r="C55" s="445"/>
      <c r="D55" s="385"/>
      <c r="E55" s="385"/>
      <c r="F55" s="385"/>
      <c r="G55" s="385"/>
      <c r="H55" s="385"/>
      <c r="I55" s="385"/>
      <c r="J55" s="385"/>
      <c r="K55" s="385"/>
      <c r="L55" s="616"/>
      <c r="M55" s="617"/>
    </row>
    <row r="56" spans="2:13" x14ac:dyDescent="0.25">
      <c r="B56" s="444"/>
      <c r="C56" s="445"/>
      <c r="D56" s="385" t="s">
        <v>440</v>
      </c>
      <c r="E56" s="385"/>
      <c r="F56" s="385"/>
      <c r="G56" s="385"/>
      <c r="H56" s="385"/>
      <c r="I56" s="385"/>
      <c r="J56" s="385"/>
      <c r="K56" s="385"/>
      <c r="L56" s="616" t="s">
        <v>457</v>
      </c>
      <c r="M56" s="617"/>
    </row>
    <row r="57" spans="2:13" x14ac:dyDescent="0.25">
      <c r="B57" s="440"/>
      <c r="C57" s="441"/>
      <c r="D57" s="383"/>
      <c r="E57" s="383"/>
      <c r="F57" s="383"/>
      <c r="G57" s="383"/>
      <c r="H57" s="383"/>
      <c r="I57" s="383"/>
      <c r="J57" s="383"/>
      <c r="K57" s="383"/>
      <c r="L57" s="628"/>
      <c r="M57" s="629"/>
    </row>
    <row r="58" spans="2:13" x14ac:dyDescent="0.25">
      <c r="B58" s="455" t="s">
        <v>46</v>
      </c>
      <c r="C58" s="456"/>
      <c r="D58" s="451" t="s">
        <v>441</v>
      </c>
      <c r="E58" s="451"/>
      <c r="F58" s="451"/>
      <c r="G58" s="451"/>
      <c r="H58" s="451"/>
      <c r="I58" s="451"/>
      <c r="J58" s="451"/>
      <c r="K58" s="451"/>
      <c r="L58" s="630" t="s">
        <v>4</v>
      </c>
      <c r="M58" s="631"/>
    </row>
    <row r="59" spans="2:13" x14ac:dyDescent="0.25">
      <c r="B59" s="444"/>
      <c r="C59" s="445"/>
      <c r="D59" s="385"/>
      <c r="E59" s="385"/>
      <c r="F59" s="385"/>
      <c r="G59" s="385"/>
      <c r="H59" s="385"/>
      <c r="I59" s="385"/>
      <c r="J59" s="385"/>
      <c r="K59" s="385"/>
      <c r="L59" s="616"/>
      <c r="M59" s="617"/>
    </row>
    <row r="60" spans="2:13" x14ac:dyDescent="0.25">
      <c r="B60" s="444"/>
      <c r="C60" s="445"/>
      <c r="D60" s="385" t="s">
        <v>45</v>
      </c>
      <c r="E60" s="385"/>
      <c r="F60" s="385"/>
      <c r="G60" s="385"/>
      <c r="H60" s="385"/>
      <c r="I60" s="385"/>
      <c r="J60" s="385"/>
      <c r="K60" s="385"/>
      <c r="L60" s="616" t="s">
        <v>4</v>
      </c>
      <c r="M60" s="617"/>
    </row>
    <row r="61" spans="2:13" x14ac:dyDescent="0.25">
      <c r="B61" s="467"/>
      <c r="C61" s="468"/>
      <c r="D61" s="632"/>
      <c r="E61" s="632"/>
      <c r="F61" s="632"/>
      <c r="G61" s="632"/>
      <c r="H61" s="632"/>
      <c r="I61" s="632"/>
      <c r="J61" s="632"/>
      <c r="K61" s="632"/>
      <c r="L61" s="618"/>
      <c r="M61" s="619"/>
    </row>
    <row r="62" spans="2:13" ht="15" customHeight="1" x14ac:dyDescent="0.25">
      <c r="B62" s="446" t="s">
        <v>442</v>
      </c>
      <c r="C62" s="447"/>
      <c r="D62" s="389" t="s">
        <v>25</v>
      </c>
      <c r="E62" s="389"/>
      <c r="F62" s="389"/>
      <c r="G62" s="389"/>
      <c r="H62" s="389"/>
      <c r="I62" s="389"/>
      <c r="J62" s="389"/>
      <c r="K62" s="389"/>
      <c r="L62" s="620" t="s">
        <v>1</v>
      </c>
      <c r="M62" s="621"/>
    </row>
    <row r="63" spans="2:13" x14ac:dyDescent="0.25">
      <c r="B63" s="444"/>
      <c r="C63" s="445"/>
      <c r="D63" s="385"/>
      <c r="E63" s="385"/>
      <c r="F63" s="385"/>
      <c r="G63" s="385"/>
      <c r="H63" s="385"/>
      <c r="I63" s="385"/>
      <c r="J63" s="385"/>
      <c r="K63" s="385"/>
      <c r="L63" s="616"/>
      <c r="M63" s="617"/>
    </row>
    <row r="64" spans="2:13" x14ac:dyDescent="0.25">
      <c r="B64" s="467"/>
      <c r="C64" s="468"/>
      <c r="D64" s="632"/>
      <c r="E64" s="632"/>
      <c r="F64" s="632"/>
      <c r="G64" s="632"/>
      <c r="H64" s="632"/>
      <c r="I64" s="632"/>
      <c r="J64" s="632"/>
      <c r="K64" s="632"/>
      <c r="L64" s="618"/>
      <c r="M64" s="619"/>
    </row>
    <row r="65" spans="2:13" x14ac:dyDescent="0.25">
      <c r="B65" s="446" t="s">
        <v>443</v>
      </c>
      <c r="C65" s="447"/>
      <c r="D65" s="389" t="s">
        <v>444</v>
      </c>
      <c r="E65" s="389"/>
      <c r="F65" s="389"/>
      <c r="G65" s="389"/>
      <c r="H65" s="389"/>
      <c r="I65" s="389"/>
      <c r="J65" s="389"/>
      <c r="K65" s="389"/>
      <c r="L65" s="620" t="s">
        <v>1</v>
      </c>
      <c r="M65" s="621"/>
    </row>
    <row r="66" spans="2:13" x14ac:dyDescent="0.25">
      <c r="B66" s="444"/>
      <c r="C66" s="445"/>
      <c r="D66" s="385"/>
      <c r="E66" s="385"/>
      <c r="F66" s="385"/>
      <c r="G66" s="385"/>
      <c r="H66" s="385"/>
      <c r="I66" s="385"/>
      <c r="J66" s="385"/>
      <c r="K66" s="385"/>
      <c r="L66" s="616"/>
      <c r="M66" s="617"/>
    </row>
    <row r="67" spans="2:13" x14ac:dyDescent="0.25">
      <c r="B67" s="440"/>
      <c r="C67" s="441"/>
      <c r="D67" s="383"/>
      <c r="E67" s="383"/>
      <c r="F67" s="383"/>
      <c r="G67" s="383"/>
      <c r="H67" s="383"/>
      <c r="I67" s="383"/>
      <c r="J67" s="383"/>
      <c r="K67" s="383"/>
      <c r="L67" s="628"/>
      <c r="M67" s="629"/>
    </row>
    <row r="68" spans="2:13" x14ac:dyDescent="0.25">
      <c r="B68" s="455" t="s">
        <v>445</v>
      </c>
      <c r="C68" s="456"/>
      <c r="D68" s="400" t="s">
        <v>446</v>
      </c>
      <c r="E68" s="400"/>
      <c r="F68" s="400"/>
      <c r="G68" s="400"/>
      <c r="H68" s="400"/>
      <c r="I68" s="400"/>
      <c r="J68" s="400"/>
      <c r="K68" s="400"/>
      <c r="L68" s="630" t="s">
        <v>1</v>
      </c>
      <c r="M68" s="631"/>
    </row>
    <row r="69" spans="2:13" x14ac:dyDescent="0.25">
      <c r="B69" s="444"/>
      <c r="C69" s="445"/>
      <c r="D69" s="371"/>
      <c r="E69" s="371"/>
      <c r="F69" s="371"/>
      <c r="G69" s="371"/>
      <c r="H69" s="371"/>
      <c r="I69" s="371"/>
      <c r="J69" s="371"/>
      <c r="K69" s="371"/>
      <c r="L69" s="616"/>
      <c r="M69" s="617"/>
    </row>
    <row r="70" spans="2:13" x14ac:dyDescent="0.25">
      <c r="B70" s="467"/>
      <c r="C70" s="468"/>
      <c r="D70" s="643"/>
      <c r="E70" s="643"/>
      <c r="F70" s="643"/>
      <c r="G70" s="643"/>
      <c r="H70" s="643"/>
      <c r="I70" s="643"/>
      <c r="J70" s="643"/>
      <c r="K70" s="643"/>
      <c r="L70" s="618"/>
      <c r="M70" s="619"/>
    </row>
    <row r="71" spans="2:13" x14ac:dyDescent="0.25">
      <c r="B71" s="446" t="s">
        <v>447</v>
      </c>
      <c r="C71" s="447"/>
      <c r="D71" s="442" t="s">
        <v>448</v>
      </c>
      <c r="E71" s="442"/>
      <c r="F71" s="442"/>
      <c r="G71" s="442"/>
      <c r="H71" s="442"/>
      <c r="I71" s="442"/>
      <c r="J71" s="442"/>
      <c r="K71" s="442"/>
      <c r="L71" s="620" t="s">
        <v>1</v>
      </c>
      <c r="M71" s="621"/>
    </row>
    <row r="72" spans="2:13" x14ac:dyDescent="0.25">
      <c r="B72" s="444"/>
      <c r="C72" s="445"/>
      <c r="D72" s="435" t="s">
        <v>449</v>
      </c>
      <c r="E72" s="435"/>
      <c r="F72" s="435"/>
      <c r="G72" s="435"/>
      <c r="H72" s="435"/>
      <c r="I72" s="435"/>
      <c r="J72" s="435"/>
      <c r="K72" s="435"/>
      <c r="L72" s="616" t="s">
        <v>1</v>
      </c>
      <c r="M72" s="617"/>
    </row>
    <row r="73" spans="2:13" x14ac:dyDescent="0.25">
      <c r="B73" s="444"/>
      <c r="C73" s="445"/>
      <c r="D73" s="435" t="s">
        <v>450</v>
      </c>
      <c r="E73" s="435"/>
      <c r="F73" s="435"/>
      <c r="G73" s="435"/>
      <c r="H73" s="435"/>
      <c r="I73" s="435"/>
      <c r="J73" s="435"/>
      <c r="K73" s="435"/>
      <c r="L73" s="616" t="s">
        <v>1</v>
      </c>
      <c r="M73" s="617"/>
    </row>
    <row r="74" spans="2:13" x14ac:dyDescent="0.25">
      <c r="B74" s="467"/>
      <c r="C74" s="468"/>
      <c r="D74" s="615" t="s">
        <v>26</v>
      </c>
      <c r="E74" s="615"/>
      <c r="F74" s="615"/>
      <c r="G74" s="615"/>
      <c r="H74" s="615"/>
      <c r="I74" s="615"/>
      <c r="J74" s="615"/>
      <c r="K74" s="615"/>
      <c r="L74" s="618" t="s">
        <v>1</v>
      </c>
      <c r="M74" s="619"/>
    </row>
    <row r="75" spans="2:13" x14ac:dyDescent="0.25">
      <c r="B75" s="446" t="s">
        <v>21</v>
      </c>
      <c r="C75" s="442"/>
      <c r="D75" s="442" t="s">
        <v>19</v>
      </c>
      <c r="E75" s="442"/>
      <c r="F75" s="442"/>
      <c r="G75" s="442"/>
      <c r="H75" s="442"/>
      <c r="I75" s="442"/>
      <c r="J75" s="442"/>
      <c r="K75" s="442"/>
      <c r="L75" s="620" t="s">
        <v>411</v>
      </c>
      <c r="M75" s="621"/>
    </row>
    <row r="76" spans="2:13" x14ac:dyDescent="0.25">
      <c r="B76" s="558"/>
      <c r="C76" s="435"/>
      <c r="D76" s="435" t="s">
        <v>451</v>
      </c>
      <c r="E76" s="435"/>
      <c r="F76" s="435"/>
      <c r="G76" s="435"/>
      <c r="H76" s="435"/>
      <c r="I76" s="435"/>
      <c r="J76" s="435"/>
      <c r="K76" s="435"/>
      <c r="L76" s="616" t="s">
        <v>411</v>
      </c>
      <c r="M76" s="617"/>
    </row>
    <row r="77" spans="2:13" x14ac:dyDescent="0.25">
      <c r="B77" s="560"/>
      <c r="C77" s="437"/>
      <c r="D77" s="437" t="s">
        <v>20</v>
      </c>
      <c r="E77" s="437"/>
      <c r="F77" s="437"/>
      <c r="G77" s="437"/>
      <c r="H77" s="437"/>
      <c r="I77" s="437"/>
      <c r="J77" s="437"/>
      <c r="K77" s="437"/>
      <c r="L77" s="628" t="s">
        <v>411</v>
      </c>
      <c r="M77" s="629"/>
    </row>
    <row r="78" spans="2:13" x14ac:dyDescent="0.25">
      <c r="B78" s="455" t="s">
        <v>38</v>
      </c>
      <c r="C78" s="456"/>
      <c r="D78" s="633" t="s">
        <v>36</v>
      </c>
      <c r="E78" s="633"/>
      <c r="F78" s="633"/>
      <c r="G78" s="633"/>
      <c r="H78" s="633"/>
      <c r="I78" s="633"/>
      <c r="J78" s="633"/>
      <c r="K78" s="633"/>
      <c r="L78" s="630" t="s">
        <v>3</v>
      </c>
      <c r="M78" s="631"/>
    </row>
    <row r="79" spans="2:13" x14ac:dyDescent="0.25">
      <c r="B79" s="444"/>
      <c r="C79" s="445"/>
      <c r="D79" s="435" t="s">
        <v>452</v>
      </c>
      <c r="E79" s="435"/>
      <c r="F79" s="435"/>
      <c r="G79" s="435"/>
      <c r="H79" s="435"/>
      <c r="I79" s="435"/>
      <c r="J79" s="435"/>
      <c r="K79" s="435"/>
      <c r="L79" s="616" t="s">
        <v>3</v>
      </c>
      <c r="M79" s="617"/>
    </row>
    <row r="80" spans="2:13" x14ac:dyDescent="0.25">
      <c r="B80" s="444"/>
      <c r="C80" s="445"/>
      <c r="D80" s="435" t="s">
        <v>453</v>
      </c>
      <c r="E80" s="435"/>
      <c r="F80" s="435"/>
      <c r="G80" s="435"/>
      <c r="H80" s="435"/>
      <c r="I80" s="435"/>
      <c r="J80" s="435"/>
      <c r="K80" s="435"/>
      <c r="L80" s="616" t="s">
        <v>3</v>
      </c>
      <c r="M80" s="617"/>
    </row>
    <row r="81" spans="2:13" x14ac:dyDescent="0.25">
      <c r="B81" s="444"/>
      <c r="C81" s="445"/>
      <c r="D81" s="435" t="s">
        <v>454</v>
      </c>
      <c r="E81" s="435"/>
      <c r="F81" s="435"/>
      <c r="G81" s="435"/>
      <c r="H81" s="435"/>
      <c r="I81" s="435"/>
      <c r="J81" s="435"/>
      <c r="K81" s="435"/>
      <c r="L81" s="616" t="s">
        <v>3</v>
      </c>
      <c r="M81" s="617"/>
    </row>
    <row r="82" spans="2:13" x14ac:dyDescent="0.25">
      <c r="B82" s="467"/>
      <c r="C82" s="468"/>
      <c r="D82" s="615" t="s">
        <v>37</v>
      </c>
      <c r="E82" s="615"/>
      <c r="F82" s="615"/>
      <c r="G82" s="615"/>
      <c r="H82" s="615"/>
      <c r="I82" s="615"/>
      <c r="J82" s="615"/>
      <c r="K82" s="615"/>
      <c r="L82" s="618" t="s">
        <v>3</v>
      </c>
      <c r="M82" s="619"/>
    </row>
    <row r="83" spans="2:13" x14ac:dyDescent="0.25">
      <c r="B83" s="446" t="s">
        <v>40</v>
      </c>
      <c r="C83" s="447"/>
      <c r="D83" s="389" t="s">
        <v>455</v>
      </c>
      <c r="E83" s="389"/>
      <c r="F83" s="389"/>
      <c r="G83" s="389"/>
      <c r="H83" s="389"/>
      <c r="I83" s="389"/>
      <c r="J83" s="389"/>
      <c r="K83" s="389"/>
      <c r="L83" s="620" t="s">
        <v>3</v>
      </c>
      <c r="M83" s="621"/>
    </row>
    <row r="84" spans="2:13" x14ac:dyDescent="0.25">
      <c r="B84" s="444"/>
      <c r="C84" s="445"/>
      <c r="D84" s="385"/>
      <c r="E84" s="385"/>
      <c r="F84" s="385"/>
      <c r="G84" s="385"/>
      <c r="H84" s="385"/>
      <c r="I84" s="385"/>
      <c r="J84" s="385"/>
      <c r="K84" s="385"/>
      <c r="L84" s="616"/>
      <c r="M84" s="617"/>
    </row>
    <row r="85" spans="2:13" x14ac:dyDescent="0.25">
      <c r="B85" s="444"/>
      <c r="C85" s="445"/>
      <c r="D85" s="435" t="s">
        <v>39</v>
      </c>
      <c r="E85" s="435"/>
      <c r="F85" s="435"/>
      <c r="G85" s="435"/>
      <c r="H85" s="435"/>
      <c r="I85" s="435"/>
      <c r="J85" s="435"/>
      <c r="K85" s="435"/>
      <c r="L85" s="616" t="s">
        <v>3</v>
      </c>
      <c r="M85" s="617"/>
    </row>
    <row r="86" spans="2:13" x14ac:dyDescent="0.25">
      <c r="B86" s="444"/>
      <c r="C86" s="445"/>
      <c r="D86" s="385" t="s">
        <v>456</v>
      </c>
      <c r="E86" s="385"/>
      <c r="F86" s="385"/>
      <c r="G86" s="385"/>
      <c r="H86" s="385"/>
      <c r="I86" s="385"/>
      <c r="J86" s="385"/>
      <c r="K86" s="385"/>
      <c r="L86" s="616" t="s">
        <v>3</v>
      </c>
      <c r="M86" s="617"/>
    </row>
    <row r="87" spans="2:13" x14ac:dyDescent="0.25">
      <c r="B87" s="467"/>
      <c r="C87" s="468"/>
      <c r="D87" s="632"/>
      <c r="E87" s="632"/>
      <c r="F87" s="632"/>
      <c r="G87" s="632"/>
      <c r="H87" s="632"/>
      <c r="I87" s="632"/>
      <c r="J87" s="632"/>
      <c r="K87" s="632"/>
      <c r="L87" s="618"/>
      <c r="M87" s="619"/>
    </row>
    <row r="88" spans="2:13" ht="15" customHeight="1" x14ac:dyDescent="0.25">
      <c r="B88" s="446" t="s">
        <v>458</v>
      </c>
      <c r="C88" s="447"/>
      <c r="D88" s="442" t="s">
        <v>459</v>
      </c>
      <c r="E88" s="442"/>
      <c r="F88" s="442"/>
      <c r="G88" s="442"/>
      <c r="H88" s="442"/>
      <c r="I88" s="442"/>
      <c r="J88" s="442"/>
      <c r="K88" s="442"/>
      <c r="L88" s="620" t="s">
        <v>411</v>
      </c>
      <c r="M88" s="621"/>
    </row>
    <row r="89" spans="2:13" x14ac:dyDescent="0.25">
      <c r="B89" s="444"/>
      <c r="C89" s="445"/>
      <c r="D89" s="435" t="s">
        <v>460</v>
      </c>
      <c r="E89" s="435"/>
      <c r="F89" s="435"/>
      <c r="G89" s="435"/>
      <c r="H89" s="435"/>
      <c r="I89" s="435"/>
      <c r="J89" s="435"/>
      <c r="K89" s="435"/>
      <c r="L89" s="616" t="s">
        <v>411</v>
      </c>
      <c r="M89" s="617"/>
    </row>
    <row r="90" spans="2:13" x14ac:dyDescent="0.25">
      <c r="B90" s="444"/>
      <c r="C90" s="445"/>
      <c r="D90" s="435" t="s">
        <v>461</v>
      </c>
      <c r="E90" s="435"/>
      <c r="F90" s="435"/>
      <c r="G90" s="435"/>
      <c r="H90" s="435"/>
      <c r="I90" s="435"/>
      <c r="J90" s="435"/>
      <c r="K90" s="435"/>
      <c r="L90" s="616" t="s">
        <v>411</v>
      </c>
      <c r="M90" s="617"/>
    </row>
    <row r="91" spans="2:13" x14ac:dyDescent="0.25">
      <c r="B91" s="444"/>
      <c r="C91" s="445"/>
      <c r="D91" s="435" t="s">
        <v>462</v>
      </c>
      <c r="E91" s="435"/>
      <c r="F91" s="435"/>
      <c r="G91" s="435"/>
      <c r="H91" s="435"/>
      <c r="I91" s="435"/>
      <c r="J91" s="435"/>
      <c r="K91" s="435"/>
      <c r="L91" s="616" t="s">
        <v>411</v>
      </c>
      <c r="M91" s="617"/>
    </row>
    <row r="92" spans="2:13" x14ac:dyDescent="0.25">
      <c r="B92" s="440"/>
      <c r="C92" s="441"/>
      <c r="D92" s="437" t="s">
        <v>463</v>
      </c>
      <c r="E92" s="437"/>
      <c r="F92" s="437"/>
      <c r="G92" s="437"/>
      <c r="H92" s="437"/>
      <c r="I92" s="437"/>
      <c r="J92" s="437"/>
      <c r="K92" s="437"/>
      <c r="L92" s="628" t="s">
        <v>3</v>
      </c>
      <c r="M92" s="629"/>
    </row>
    <row r="93" spans="2:13" x14ac:dyDescent="0.25">
      <c r="B93" s="455" t="s">
        <v>44</v>
      </c>
      <c r="C93" s="456"/>
      <c r="D93" s="633" t="s">
        <v>41</v>
      </c>
      <c r="E93" s="633"/>
      <c r="F93" s="633"/>
      <c r="G93" s="633"/>
      <c r="H93" s="633"/>
      <c r="I93" s="633"/>
      <c r="J93" s="633"/>
      <c r="K93" s="633"/>
      <c r="L93" s="630" t="s">
        <v>3</v>
      </c>
      <c r="M93" s="631"/>
    </row>
    <row r="94" spans="2:13" x14ac:dyDescent="0.25">
      <c r="B94" s="444"/>
      <c r="C94" s="445"/>
      <c r="D94" s="435" t="s">
        <v>42</v>
      </c>
      <c r="E94" s="435"/>
      <c r="F94" s="435"/>
      <c r="G94" s="435"/>
      <c r="H94" s="435"/>
      <c r="I94" s="435"/>
      <c r="J94" s="435"/>
      <c r="K94" s="435"/>
      <c r="L94" s="616" t="s">
        <v>3</v>
      </c>
      <c r="M94" s="617"/>
    </row>
    <row r="95" spans="2:13" x14ac:dyDescent="0.25">
      <c r="B95" s="444"/>
      <c r="C95" s="445"/>
      <c r="D95" s="435" t="s">
        <v>43</v>
      </c>
      <c r="E95" s="435"/>
      <c r="F95" s="435"/>
      <c r="G95" s="435"/>
      <c r="H95" s="435"/>
      <c r="I95" s="435"/>
      <c r="J95" s="435"/>
      <c r="K95" s="435"/>
      <c r="L95" s="616" t="s">
        <v>3</v>
      </c>
      <c r="M95" s="617"/>
    </row>
    <row r="96" spans="2:13" x14ac:dyDescent="0.25">
      <c r="B96" s="444"/>
      <c r="C96" s="445"/>
      <c r="D96" s="435" t="s">
        <v>464</v>
      </c>
      <c r="E96" s="435"/>
      <c r="F96" s="435"/>
      <c r="G96" s="435"/>
      <c r="H96" s="435"/>
      <c r="I96" s="435"/>
      <c r="J96" s="435"/>
      <c r="K96" s="435"/>
      <c r="L96" s="616" t="s">
        <v>3</v>
      </c>
      <c r="M96" s="617"/>
    </row>
    <row r="97" spans="2:13" x14ac:dyDescent="0.25">
      <c r="B97" s="467"/>
      <c r="C97" s="468"/>
      <c r="D97" s="615" t="s">
        <v>465</v>
      </c>
      <c r="E97" s="615"/>
      <c r="F97" s="615"/>
      <c r="G97" s="615"/>
      <c r="H97" s="615"/>
      <c r="I97" s="615"/>
      <c r="J97" s="615"/>
      <c r="K97" s="615"/>
      <c r="L97" s="618" t="s">
        <v>3</v>
      </c>
      <c r="M97" s="619"/>
    </row>
    <row r="98" spans="2:13" x14ac:dyDescent="0.25">
      <c r="B98" s="446" t="s">
        <v>466</v>
      </c>
      <c r="C98" s="447"/>
      <c r="D98" s="379" t="s">
        <v>467</v>
      </c>
      <c r="E98" s="379"/>
      <c r="F98" s="379"/>
      <c r="G98" s="379"/>
      <c r="H98" s="379"/>
      <c r="I98" s="379"/>
      <c r="J98" s="379"/>
      <c r="K98" s="379"/>
      <c r="L98" s="620" t="s">
        <v>1</v>
      </c>
      <c r="M98" s="621"/>
    </row>
    <row r="99" spans="2:13" x14ac:dyDescent="0.25">
      <c r="B99" s="444"/>
      <c r="C99" s="445"/>
      <c r="D99" s="371"/>
      <c r="E99" s="371"/>
      <c r="F99" s="371"/>
      <c r="G99" s="371"/>
      <c r="H99" s="371"/>
      <c r="I99" s="371"/>
      <c r="J99" s="371"/>
      <c r="K99" s="371"/>
      <c r="L99" s="616"/>
      <c r="M99" s="617"/>
    </row>
    <row r="100" spans="2:13" x14ac:dyDescent="0.25">
      <c r="B100" s="444"/>
      <c r="C100" s="445"/>
      <c r="D100" s="371" t="s">
        <v>468</v>
      </c>
      <c r="E100" s="371"/>
      <c r="F100" s="371"/>
      <c r="G100" s="371"/>
      <c r="H100" s="371"/>
      <c r="I100" s="371"/>
      <c r="J100" s="371"/>
      <c r="K100" s="371"/>
      <c r="L100" s="616" t="s">
        <v>1</v>
      </c>
      <c r="M100" s="617"/>
    </row>
    <row r="101" spans="2:13" x14ac:dyDescent="0.25">
      <c r="B101" s="467"/>
      <c r="C101" s="468"/>
      <c r="D101" s="643"/>
      <c r="E101" s="643"/>
      <c r="F101" s="643"/>
      <c r="G101" s="643"/>
      <c r="H101" s="643"/>
      <c r="I101" s="643"/>
      <c r="J101" s="643"/>
      <c r="K101" s="643"/>
      <c r="L101" s="618"/>
      <c r="M101" s="619"/>
    </row>
    <row r="102" spans="2:13" x14ac:dyDescent="0.25">
      <c r="B102" s="446" t="s">
        <v>33</v>
      </c>
      <c r="C102" s="447"/>
      <c r="D102" s="379" t="s">
        <v>469</v>
      </c>
      <c r="E102" s="379"/>
      <c r="F102" s="379"/>
      <c r="G102" s="379"/>
      <c r="H102" s="379"/>
      <c r="I102" s="379"/>
      <c r="J102" s="379"/>
      <c r="K102" s="379"/>
      <c r="L102" s="620" t="s">
        <v>457</v>
      </c>
      <c r="M102" s="621"/>
    </row>
    <row r="103" spans="2:13" x14ac:dyDescent="0.25">
      <c r="B103" s="444"/>
      <c r="C103" s="445"/>
      <c r="D103" s="371"/>
      <c r="E103" s="371"/>
      <c r="F103" s="371"/>
      <c r="G103" s="371"/>
      <c r="H103" s="371"/>
      <c r="I103" s="371"/>
      <c r="J103" s="371"/>
      <c r="K103" s="371"/>
      <c r="L103" s="616"/>
      <c r="M103" s="617"/>
    </row>
    <row r="104" spans="2:13" x14ac:dyDescent="0.25">
      <c r="B104" s="444"/>
      <c r="C104" s="445"/>
      <c r="D104" s="371" t="s">
        <v>470</v>
      </c>
      <c r="E104" s="371"/>
      <c r="F104" s="371"/>
      <c r="G104" s="371"/>
      <c r="H104" s="371"/>
      <c r="I104" s="371"/>
      <c r="J104" s="371"/>
      <c r="K104" s="371"/>
      <c r="L104" s="616" t="s">
        <v>457</v>
      </c>
      <c r="M104" s="617"/>
    </row>
    <row r="105" spans="2:13" x14ac:dyDescent="0.25">
      <c r="B105" s="440"/>
      <c r="C105" s="441"/>
      <c r="D105" s="373"/>
      <c r="E105" s="373"/>
      <c r="F105" s="373"/>
      <c r="G105" s="373"/>
      <c r="H105" s="373"/>
      <c r="I105" s="373"/>
      <c r="J105" s="373"/>
      <c r="K105" s="373"/>
      <c r="L105" s="628"/>
      <c r="M105" s="629"/>
    </row>
    <row r="106" spans="2:13" x14ac:dyDescent="0.25">
      <c r="B106" s="455" t="s">
        <v>471</v>
      </c>
      <c r="C106" s="456"/>
      <c r="D106" s="451" t="s">
        <v>472</v>
      </c>
      <c r="E106" s="451"/>
      <c r="F106" s="451"/>
      <c r="G106" s="451"/>
      <c r="H106" s="451"/>
      <c r="I106" s="451"/>
      <c r="J106" s="451"/>
      <c r="K106" s="451"/>
      <c r="L106" s="630" t="s">
        <v>457</v>
      </c>
      <c r="M106" s="631"/>
    </row>
    <row r="107" spans="2:13" x14ac:dyDescent="0.25">
      <c r="B107" s="444"/>
      <c r="C107" s="445"/>
      <c r="D107" s="385"/>
      <c r="E107" s="385"/>
      <c r="F107" s="385"/>
      <c r="G107" s="385"/>
      <c r="H107" s="385"/>
      <c r="I107" s="385"/>
      <c r="J107" s="385"/>
      <c r="K107" s="385"/>
      <c r="L107" s="616"/>
      <c r="M107" s="617"/>
    </row>
    <row r="108" spans="2:13" x14ac:dyDescent="0.25">
      <c r="B108" s="467"/>
      <c r="C108" s="468"/>
      <c r="D108" s="632"/>
      <c r="E108" s="632"/>
      <c r="F108" s="632"/>
      <c r="G108" s="632"/>
      <c r="H108" s="632"/>
      <c r="I108" s="632"/>
      <c r="J108" s="632"/>
      <c r="K108" s="632"/>
      <c r="L108" s="618"/>
      <c r="M108" s="619"/>
    </row>
    <row r="109" spans="2:13" x14ac:dyDescent="0.25">
      <c r="B109" s="446" t="s">
        <v>24</v>
      </c>
      <c r="C109" s="447"/>
      <c r="D109" s="442" t="s">
        <v>473</v>
      </c>
      <c r="E109" s="442"/>
      <c r="F109" s="442"/>
      <c r="G109" s="442"/>
      <c r="H109" s="442"/>
      <c r="I109" s="442"/>
      <c r="J109" s="442"/>
      <c r="K109" s="442"/>
      <c r="L109" s="620" t="s">
        <v>379</v>
      </c>
      <c r="M109" s="621"/>
    </row>
    <row r="110" spans="2:13" x14ac:dyDescent="0.25">
      <c r="B110" s="444"/>
      <c r="C110" s="445"/>
      <c r="D110" s="435" t="s">
        <v>22</v>
      </c>
      <c r="E110" s="435"/>
      <c r="F110" s="435"/>
      <c r="G110" s="435"/>
      <c r="H110" s="435"/>
      <c r="I110" s="435"/>
      <c r="J110" s="435"/>
      <c r="K110" s="435"/>
      <c r="L110" s="616" t="s">
        <v>379</v>
      </c>
      <c r="M110" s="617"/>
    </row>
    <row r="111" spans="2:13" x14ac:dyDescent="0.25">
      <c r="B111" s="444"/>
      <c r="C111" s="445"/>
      <c r="D111" s="435" t="s">
        <v>474</v>
      </c>
      <c r="E111" s="435"/>
      <c r="F111" s="435"/>
      <c r="G111" s="435"/>
      <c r="H111" s="435"/>
      <c r="I111" s="435"/>
      <c r="J111" s="435"/>
      <c r="K111" s="435"/>
      <c r="L111" s="616" t="s">
        <v>379</v>
      </c>
      <c r="M111" s="617"/>
    </row>
    <row r="112" spans="2:13" x14ac:dyDescent="0.25">
      <c r="B112" s="444"/>
      <c r="C112" s="445"/>
      <c r="D112" s="435" t="s">
        <v>475</v>
      </c>
      <c r="E112" s="435"/>
      <c r="F112" s="435"/>
      <c r="G112" s="435"/>
      <c r="H112" s="435"/>
      <c r="I112" s="435"/>
      <c r="J112" s="435"/>
      <c r="K112" s="435"/>
      <c r="L112" s="616" t="s">
        <v>379</v>
      </c>
      <c r="M112" s="617"/>
    </row>
    <row r="113" spans="2:13" x14ac:dyDescent="0.25">
      <c r="B113" s="444"/>
      <c r="C113" s="445"/>
      <c r="D113" s="435" t="s">
        <v>23</v>
      </c>
      <c r="E113" s="435"/>
      <c r="F113" s="435"/>
      <c r="G113" s="435"/>
      <c r="H113" s="435"/>
      <c r="I113" s="435"/>
      <c r="J113" s="435"/>
      <c r="K113" s="435"/>
      <c r="L113" s="616" t="s">
        <v>379</v>
      </c>
      <c r="M113" s="617"/>
    </row>
    <row r="114" spans="2:13" x14ac:dyDescent="0.25">
      <c r="B114" s="444"/>
      <c r="C114" s="445"/>
      <c r="D114" s="435" t="s">
        <v>476</v>
      </c>
      <c r="E114" s="435"/>
      <c r="F114" s="435"/>
      <c r="G114" s="435"/>
      <c r="H114" s="435"/>
      <c r="I114" s="435"/>
      <c r="J114" s="435"/>
      <c r="K114" s="435"/>
      <c r="L114" s="616" t="s">
        <v>379</v>
      </c>
      <c r="M114" s="617"/>
    </row>
    <row r="115" spans="2:13" x14ac:dyDescent="0.25">
      <c r="B115" s="444"/>
      <c r="C115" s="445"/>
      <c r="D115" s="435" t="s">
        <v>477</v>
      </c>
      <c r="E115" s="435"/>
      <c r="F115" s="435"/>
      <c r="G115" s="435"/>
      <c r="H115" s="435"/>
      <c r="I115" s="435"/>
      <c r="J115" s="435"/>
      <c r="K115" s="435"/>
      <c r="L115" s="616" t="s">
        <v>379</v>
      </c>
      <c r="M115" s="617"/>
    </row>
    <row r="116" spans="2:13" x14ac:dyDescent="0.25">
      <c r="B116" s="467"/>
      <c r="C116" s="468"/>
      <c r="D116" s="615" t="s">
        <v>478</v>
      </c>
      <c r="E116" s="615"/>
      <c r="F116" s="615"/>
      <c r="G116" s="615"/>
      <c r="H116" s="615"/>
      <c r="I116" s="615"/>
      <c r="J116" s="615"/>
      <c r="K116" s="615"/>
      <c r="L116" s="618" t="s">
        <v>379</v>
      </c>
      <c r="M116" s="619"/>
    </row>
    <row r="117" spans="2:13" x14ac:dyDescent="0.25">
      <c r="B117" s="446" t="s">
        <v>34</v>
      </c>
      <c r="C117" s="447"/>
      <c r="D117" s="379" t="s">
        <v>479</v>
      </c>
      <c r="E117" s="379"/>
      <c r="F117" s="379"/>
      <c r="G117" s="379"/>
      <c r="H117" s="379"/>
      <c r="I117" s="379"/>
      <c r="J117" s="379"/>
      <c r="K117" s="379"/>
      <c r="L117" s="620" t="s">
        <v>457</v>
      </c>
      <c r="M117" s="621"/>
    </row>
    <row r="118" spans="2:13" x14ac:dyDescent="0.25">
      <c r="B118" s="444"/>
      <c r="C118" s="445"/>
      <c r="D118" s="371"/>
      <c r="E118" s="371"/>
      <c r="F118" s="371"/>
      <c r="G118" s="371"/>
      <c r="H118" s="371"/>
      <c r="I118" s="371"/>
      <c r="J118" s="371"/>
      <c r="K118" s="371"/>
      <c r="L118" s="616"/>
      <c r="M118" s="617"/>
    </row>
    <row r="119" spans="2:13" x14ac:dyDescent="0.25">
      <c r="B119" s="440"/>
      <c r="C119" s="441"/>
      <c r="D119" s="373"/>
      <c r="E119" s="373"/>
      <c r="F119" s="373"/>
      <c r="G119" s="373"/>
      <c r="H119" s="373"/>
      <c r="I119" s="373"/>
      <c r="J119" s="373"/>
      <c r="K119" s="373"/>
      <c r="L119" s="628"/>
      <c r="M119" s="629"/>
    </row>
    <row r="120" spans="2:13" x14ac:dyDescent="0.25">
      <c r="B120" s="455" t="s">
        <v>35</v>
      </c>
      <c r="C120" s="456"/>
      <c r="D120" s="400" t="s">
        <v>480</v>
      </c>
      <c r="E120" s="400"/>
      <c r="F120" s="400"/>
      <c r="G120" s="400"/>
      <c r="H120" s="400"/>
      <c r="I120" s="400"/>
      <c r="J120" s="400"/>
      <c r="K120" s="400"/>
      <c r="L120" s="630" t="s">
        <v>2</v>
      </c>
      <c r="M120" s="631"/>
    </row>
    <row r="121" spans="2:13" x14ac:dyDescent="0.25">
      <c r="B121" s="444"/>
      <c r="C121" s="445"/>
      <c r="D121" s="371"/>
      <c r="E121" s="371"/>
      <c r="F121" s="371"/>
      <c r="G121" s="371"/>
      <c r="H121" s="371"/>
      <c r="I121" s="371"/>
      <c r="J121" s="371"/>
      <c r="K121" s="371"/>
      <c r="L121" s="616"/>
      <c r="M121" s="617"/>
    </row>
    <row r="122" spans="2:13" x14ac:dyDescent="0.25">
      <c r="B122" s="444"/>
      <c r="C122" s="445"/>
      <c r="D122" s="371" t="s">
        <v>481</v>
      </c>
      <c r="E122" s="371"/>
      <c r="F122" s="371"/>
      <c r="G122" s="371"/>
      <c r="H122" s="371"/>
      <c r="I122" s="371"/>
      <c r="J122" s="371"/>
      <c r="K122" s="371"/>
      <c r="L122" s="616" t="s">
        <v>2</v>
      </c>
      <c r="M122" s="617"/>
    </row>
    <row r="123" spans="2:13" x14ac:dyDescent="0.25">
      <c r="B123" s="467"/>
      <c r="C123" s="468"/>
      <c r="D123" s="643"/>
      <c r="E123" s="643"/>
      <c r="F123" s="643"/>
      <c r="G123" s="643"/>
      <c r="H123" s="643"/>
      <c r="I123" s="643"/>
      <c r="J123" s="643"/>
      <c r="K123" s="643"/>
      <c r="L123" s="618"/>
      <c r="M123" s="619"/>
    </row>
    <row r="124" spans="2:13" x14ac:dyDescent="0.25">
      <c r="B124" s="446" t="s">
        <v>28</v>
      </c>
      <c r="C124" s="447"/>
      <c r="D124" s="379" t="s">
        <v>482</v>
      </c>
      <c r="E124" s="379"/>
      <c r="F124" s="379"/>
      <c r="G124" s="379"/>
      <c r="H124" s="379"/>
      <c r="I124" s="379"/>
      <c r="J124" s="379"/>
      <c r="K124" s="379"/>
      <c r="L124" s="620" t="s">
        <v>1</v>
      </c>
      <c r="M124" s="621"/>
    </row>
    <row r="125" spans="2:13" x14ac:dyDescent="0.25">
      <c r="B125" s="444"/>
      <c r="C125" s="445"/>
      <c r="D125" s="371"/>
      <c r="E125" s="371"/>
      <c r="F125" s="371"/>
      <c r="G125" s="371"/>
      <c r="H125" s="371"/>
      <c r="I125" s="371"/>
      <c r="J125" s="371"/>
      <c r="K125" s="371"/>
      <c r="L125" s="616"/>
      <c r="M125" s="617"/>
    </row>
    <row r="126" spans="2:13" x14ac:dyDescent="0.25">
      <c r="B126" s="440"/>
      <c r="C126" s="441"/>
      <c r="D126" s="373"/>
      <c r="E126" s="373"/>
      <c r="F126" s="373"/>
      <c r="G126" s="373"/>
      <c r="H126" s="373"/>
      <c r="I126" s="373"/>
      <c r="J126" s="373"/>
      <c r="K126" s="373"/>
      <c r="L126" s="628"/>
      <c r="M126" s="629"/>
    </row>
    <row r="127" spans="2:13" x14ac:dyDescent="0.25">
      <c r="B127" s="446" t="s">
        <v>29</v>
      </c>
      <c r="C127" s="447"/>
      <c r="D127" s="379" t="s">
        <v>483</v>
      </c>
      <c r="E127" s="379"/>
      <c r="F127" s="379"/>
      <c r="G127" s="379"/>
      <c r="H127" s="379"/>
      <c r="I127" s="379"/>
      <c r="J127" s="379"/>
      <c r="K127" s="379"/>
      <c r="L127" s="620" t="s">
        <v>1</v>
      </c>
      <c r="M127" s="621"/>
    </row>
    <row r="128" spans="2:13" x14ac:dyDescent="0.25">
      <c r="B128" s="444"/>
      <c r="C128" s="445"/>
      <c r="D128" s="371"/>
      <c r="E128" s="371"/>
      <c r="F128" s="371"/>
      <c r="G128" s="371"/>
      <c r="H128" s="371"/>
      <c r="I128" s="371"/>
      <c r="J128" s="371"/>
      <c r="K128" s="371"/>
      <c r="L128" s="616"/>
      <c r="M128" s="617"/>
    </row>
    <row r="129" spans="2:13" x14ac:dyDescent="0.25">
      <c r="B129" s="440"/>
      <c r="C129" s="441"/>
      <c r="D129" s="373"/>
      <c r="E129" s="373"/>
      <c r="F129" s="373"/>
      <c r="G129" s="373"/>
      <c r="H129" s="373"/>
      <c r="I129" s="373"/>
      <c r="J129" s="373"/>
      <c r="K129" s="373"/>
      <c r="L129" s="628"/>
      <c r="M129" s="629"/>
    </row>
    <row r="130" spans="2:13" x14ac:dyDescent="0.25">
      <c r="B130" s="455" t="s">
        <v>30</v>
      </c>
      <c r="C130" s="456"/>
      <c r="D130" s="400" t="s">
        <v>484</v>
      </c>
      <c r="E130" s="400"/>
      <c r="F130" s="400"/>
      <c r="G130" s="400"/>
      <c r="H130" s="400"/>
      <c r="I130" s="400"/>
      <c r="J130" s="400"/>
      <c r="K130" s="400"/>
      <c r="L130" s="630" t="s">
        <v>1</v>
      </c>
      <c r="M130" s="631"/>
    </row>
    <row r="131" spans="2:13" x14ac:dyDescent="0.25">
      <c r="B131" s="444"/>
      <c r="C131" s="445"/>
      <c r="D131" s="371"/>
      <c r="E131" s="371"/>
      <c r="F131" s="371"/>
      <c r="G131" s="371"/>
      <c r="H131" s="371"/>
      <c r="I131" s="371"/>
      <c r="J131" s="371"/>
      <c r="K131" s="371"/>
      <c r="L131" s="616"/>
      <c r="M131" s="617"/>
    </row>
    <row r="132" spans="2:13" x14ac:dyDescent="0.25">
      <c r="B132" s="440"/>
      <c r="C132" s="441"/>
      <c r="D132" s="373"/>
      <c r="E132" s="373"/>
      <c r="F132" s="373"/>
      <c r="G132" s="373"/>
      <c r="H132" s="373"/>
      <c r="I132" s="373"/>
      <c r="J132" s="373"/>
      <c r="K132" s="373"/>
      <c r="L132" s="628"/>
      <c r="M132" s="629"/>
    </row>
    <row r="133" spans="2:13" x14ac:dyDescent="0.25">
      <c r="B133" s="446" t="s">
        <v>47</v>
      </c>
      <c r="C133" s="447"/>
      <c r="D133" s="379" t="s">
        <v>485</v>
      </c>
      <c r="E133" s="379"/>
      <c r="F133" s="379"/>
      <c r="G133" s="379"/>
      <c r="H133" s="379"/>
      <c r="I133" s="379"/>
      <c r="J133" s="379"/>
      <c r="K133" s="379"/>
      <c r="L133" s="620" t="s">
        <v>4</v>
      </c>
      <c r="M133" s="621"/>
    </row>
    <row r="134" spans="2:13" x14ac:dyDescent="0.25">
      <c r="B134" s="444"/>
      <c r="C134" s="445"/>
      <c r="D134" s="371"/>
      <c r="E134" s="371"/>
      <c r="F134" s="371"/>
      <c r="G134" s="371"/>
      <c r="H134" s="371"/>
      <c r="I134" s="371"/>
      <c r="J134" s="371"/>
      <c r="K134" s="371"/>
      <c r="L134" s="616"/>
      <c r="M134" s="617"/>
    </row>
    <row r="135" spans="2:13" x14ac:dyDescent="0.25">
      <c r="B135" s="440"/>
      <c r="C135" s="441"/>
      <c r="D135" s="373"/>
      <c r="E135" s="373"/>
      <c r="F135" s="373"/>
      <c r="G135" s="373"/>
      <c r="H135" s="373"/>
      <c r="I135" s="373"/>
      <c r="J135" s="373"/>
      <c r="K135" s="373"/>
      <c r="L135" s="628"/>
      <c r="M135" s="629"/>
    </row>
    <row r="136" spans="2:13" x14ac:dyDescent="0.25">
      <c r="B136" s="455" t="s">
        <v>486</v>
      </c>
      <c r="C136" s="456"/>
      <c r="D136" s="400" t="s">
        <v>487</v>
      </c>
      <c r="E136" s="400"/>
      <c r="F136" s="400"/>
      <c r="G136" s="400"/>
      <c r="H136" s="400"/>
      <c r="I136" s="400"/>
      <c r="J136" s="400"/>
      <c r="K136" s="400"/>
      <c r="L136" s="630" t="s">
        <v>4</v>
      </c>
      <c r="M136" s="631"/>
    </row>
    <row r="137" spans="2:13" x14ac:dyDescent="0.25">
      <c r="B137" s="444"/>
      <c r="C137" s="445"/>
      <c r="D137" s="371"/>
      <c r="E137" s="371"/>
      <c r="F137" s="371"/>
      <c r="G137" s="371"/>
      <c r="H137" s="371"/>
      <c r="I137" s="371"/>
      <c r="J137" s="371"/>
      <c r="K137" s="371"/>
      <c r="L137" s="616"/>
      <c r="M137" s="617"/>
    </row>
    <row r="138" spans="2:13" x14ac:dyDescent="0.25">
      <c r="B138" s="444"/>
      <c r="C138" s="445"/>
      <c r="D138" s="371" t="s">
        <v>488</v>
      </c>
      <c r="E138" s="371"/>
      <c r="F138" s="371"/>
      <c r="G138" s="371"/>
      <c r="H138" s="371"/>
      <c r="I138" s="371"/>
      <c r="J138" s="371"/>
      <c r="K138" s="371"/>
      <c r="L138" s="616" t="s">
        <v>4</v>
      </c>
      <c r="M138" s="617"/>
    </row>
    <row r="139" spans="2:13" x14ac:dyDescent="0.25">
      <c r="B139" s="440"/>
      <c r="C139" s="441"/>
      <c r="D139" s="373"/>
      <c r="E139" s="373"/>
      <c r="F139" s="373"/>
      <c r="G139" s="373"/>
      <c r="H139" s="373"/>
      <c r="I139" s="373"/>
      <c r="J139" s="373"/>
      <c r="K139" s="373"/>
      <c r="L139" s="628"/>
      <c r="M139" s="629"/>
    </row>
    <row r="140" spans="2:13" x14ac:dyDescent="0.25">
      <c r="B140" s="446" t="s">
        <v>489</v>
      </c>
      <c r="C140" s="447"/>
      <c r="D140" s="379" t="s">
        <v>490</v>
      </c>
      <c r="E140" s="379"/>
      <c r="F140" s="379"/>
      <c r="G140" s="379"/>
      <c r="H140" s="379"/>
      <c r="I140" s="379"/>
      <c r="J140" s="379"/>
      <c r="K140" s="379"/>
      <c r="L140" s="620" t="s">
        <v>1</v>
      </c>
      <c r="M140" s="621"/>
    </row>
    <row r="141" spans="2:13" x14ac:dyDescent="0.25">
      <c r="B141" s="444"/>
      <c r="C141" s="445"/>
      <c r="D141" s="371"/>
      <c r="E141" s="371"/>
      <c r="F141" s="371"/>
      <c r="G141" s="371"/>
      <c r="H141" s="371"/>
      <c r="I141" s="371"/>
      <c r="J141" s="371"/>
      <c r="K141" s="371"/>
      <c r="L141" s="616"/>
      <c r="M141" s="617"/>
    </row>
    <row r="142" spans="2:13" x14ac:dyDescent="0.25">
      <c r="B142" s="444"/>
      <c r="C142" s="445"/>
      <c r="D142" s="371" t="s">
        <v>491</v>
      </c>
      <c r="E142" s="371"/>
      <c r="F142" s="371"/>
      <c r="G142" s="371"/>
      <c r="H142" s="371"/>
      <c r="I142" s="371"/>
      <c r="J142" s="371"/>
      <c r="K142" s="371"/>
      <c r="L142" s="616" t="s">
        <v>1</v>
      </c>
      <c r="M142" s="617"/>
    </row>
    <row r="143" spans="2:13" x14ac:dyDescent="0.25">
      <c r="B143" s="440"/>
      <c r="C143" s="441"/>
      <c r="D143" s="373"/>
      <c r="E143" s="373"/>
      <c r="F143" s="373"/>
      <c r="G143" s="373"/>
      <c r="H143" s="373"/>
      <c r="I143" s="373"/>
      <c r="J143" s="373"/>
      <c r="K143" s="373"/>
      <c r="L143" s="628"/>
      <c r="M143" s="629"/>
    </row>
    <row r="144" spans="2:13" x14ac:dyDescent="0.25">
      <c r="B144" s="634" t="s">
        <v>492</v>
      </c>
      <c r="C144" s="635"/>
      <c r="D144" s="640" t="s">
        <v>27</v>
      </c>
      <c r="E144" s="640"/>
      <c r="F144" s="640"/>
      <c r="G144" s="640"/>
      <c r="H144" s="640"/>
      <c r="I144" s="640"/>
      <c r="J144" s="640"/>
      <c r="K144" s="640"/>
      <c r="L144" s="622" t="s">
        <v>1</v>
      </c>
      <c r="M144" s="623"/>
    </row>
    <row r="145" spans="2:13" x14ac:dyDescent="0.25">
      <c r="B145" s="636"/>
      <c r="C145" s="637"/>
      <c r="D145" s="641"/>
      <c r="E145" s="641"/>
      <c r="F145" s="641"/>
      <c r="G145" s="641"/>
      <c r="H145" s="641"/>
      <c r="I145" s="641"/>
      <c r="J145" s="641"/>
      <c r="K145" s="641"/>
      <c r="L145" s="624"/>
      <c r="M145" s="625"/>
    </row>
    <row r="146" spans="2:13" x14ac:dyDescent="0.25">
      <c r="B146" s="638"/>
      <c r="C146" s="639"/>
      <c r="D146" s="642"/>
      <c r="E146" s="642"/>
      <c r="F146" s="642"/>
      <c r="G146" s="642"/>
      <c r="H146" s="642"/>
      <c r="I146" s="642"/>
      <c r="J146" s="642"/>
      <c r="K146" s="642"/>
      <c r="L146" s="626"/>
      <c r="M146" s="627"/>
    </row>
    <row r="147" spans="2:13" x14ac:dyDescent="0.25">
      <c r="B147" s="10"/>
      <c r="C147" s="10"/>
      <c r="D147" s="10"/>
      <c r="E147" s="10"/>
      <c r="F147" s="10"/>
      <c r="G147" s="10"/>
      <c r="H147" s="10"/>
      <c r="I147" s="10"/>
      <c r="J147" s="10"/>
      <c r="K147" s="10"/>
      <c r="L147" s="10"/>
      <c r="M147" s="10"/>
    </row>
    <row r="148" spans="2:13" x14ac:dyDescent="0.25">
      <c r="B148" s="10"/>
      <c r="C148" s="10"/>
      <c r="D148" s="10"/>
      <c r="E148" s="10"/>
      <c r="F148" s="10"/>
      <c r="G148" s="10"/>
      <c r="H148" s="10"/>
      <c r="I148" s="10"/>
      <c r="J148" s="10"/>
      <c r="K148" s="10"/>
      <c r="L148" s="10"/>
      <c r="M148" s="10"/>
    </row>
    <row r="149" spans="2:13" x14ac:dyDescent="0.25">
      <c r="D149" s="10"/>
      <c r="E149" s="10"/>
      <c r="F149" s="10"/>
      <c r="G149" s="10"/>
      <c r="H149" s="10"/>
      <c r="I149" s="10"/>
      <c r="J149" s="10"/>
      <c r="K149" s="10"/>
      <c r="L149" s="10"/>
      <c r="M149" s="10"/>
    </row>
    <row r="150" spans="2:13" x14ac:dyDescent="0.25">
      <c r="B150" s="10"/>
      <c r="C150" s="10"/>
      <c r="D150" s="10"/>
      <c r="E150" s="10"/>
      <c r="F150" s="10"/>
      <c r="G150" s="10"/>
      <c r="H150" s="10"/>
      <c r="I150" s="10"/>
      <c r="J150" s="10"/>
      <c r="K150" s="10"/>
      <c r="L150" s="10"/>
      <c r="M150" s="10"/>
    </row>
    <row r="151" spans="2:13" x14ac:dyDescent="0.25">
      <c r="B151" s="10"/>
      <c r="C151" s="10"/>
      <c r="D151" s="10"/>
      <c r="E151" s="10"/>
      <c r="F151" s="10"/>
      <c r="G151" s="10"/>
      <c r="H151" s="10"/>
      <c r="I151" s="10"/>
      <c r="J151" s="10"/>
      <c r="K151" s="10"/>
      <c r="L151" s="10"/>
      <c r="M151" s="10"/>
    </row>
    <row r="152" spans="2:13" x14ac:dyDescent="0.25">
      <c r="B152" s="10"/>
      <c r="C152" s="10"/>
      <c r="D152" s="10"/>
      <c r="E152" s="10"/>
      <c r="F152" s="10"/>
      <c r="G152" s="10"/>
      <c r="H152" s="10"/>
      <c r="I152" s="10"/>
      <c r="J152" s="10"/>
      <c r="K152" s="10"/>
      <c r="L152" s="10"/>
      <c r="M152" s="10"/>
    </row>
    <row r="153" spans="2:13" x14ac:dyDescent="0.25">
      <c r="B153" s="10"/>
      <c r="C153" s="10"/>
      <c r="D153" s="10"/>
      <c r="E153" s="10"/>
      <c r="F153" s="10"/>
      <c r="G153" s="10"/>
      <c r="H153" s="10"/>
      <c r="I153" s="10"/>
      <c r="J153" s="10"/>
      <c r="K153" s="10"/>
      <c r="L153" s="10"/>
      <c r="M153" s="10"/>
    </row>
    <row r="154" spans="2:13" x14ac:dyDescent="0.25">
      <c r="B154" s="10"/>
      <c r="C154" s="10"/>
      <c r="D154" s="10"/>
      <c r="E154" s="10"/>
      <c r="F154" s="10"/>
      <c r="G154" s="10"/>
      <c r="H154" s="10"/>
      <c r="I154" s="10"/>
      <c r="J154" s="10"/>
      <c r="K154" s="10"/>
      <c r="L154" s="10"/>
      <c r="M154" s="10"/>
    </row>
    <row r="155" spans="2:13" x14ac:dyDescent="0.25">
      <c r="B155" s="10"/>
      <c r="C155" s="10"/>
      <c r="D155" s="10"/>
      <c r="E155" s="10"/>
      <c r="F155" s="10"/>
      <c r="G155" s="10"/>
      <c r="H155" s="10"/>
      <c r="I155" s="10"/>
      <c r="J155" s="10"/>
      <c r="K155" s="10"/>
      <c r="L155" s="10"/>
      <c r="M155" s="10"/>
    </row>
    <row r="156" spans="2:13" x14ac:dyDescent="0.25">
      <c r="B156" s="10"/>
      <c r="C156" s="10"/>
      <c r="D156" s="10"/>
      <c r="E156" s="10"/>
      <c r="F156" s="10"/>
      <c r="G156" s="10"/>
      <c r="H156" s="10"/>
      <c r="I156" s="10"/>
      <c r="J156" s="10"/>
      <c r="K156" s="10"/>
      <c r="L156" s="10"/>
      <c r="M156" s="10"/>
    </row>
    <row r="157" spans="2:13" x14ac:dyDescent="0.25">
      <c r="B157" s="10"/>
      <c r="C157" s="10"/>
      <c r="D157" s="10"/>
      <c r="E157" s="10"/>
      <c r="F157" s="10"/>
      <c r="G157" s="10"/>
      <c r="H157" s="10"/>
      <c r="I157" s="10"/>
      <c r="J157" s="10"/>
      <c r="K157" s="10"/>
      <c r="L157" s="10"/>
      <c r="M157" s="10"/>
    </row>
    <row r="158" spans="2:13" x14ac:dyDescent="0.25">
      <c r="B158" s="10"/>
      <c r="C158" s="10"/>
      <c r="D158" s="10"/>
      <c r="E158" s="10"/>
      <c r="F158" s="10"/>
      <c r="G158" s="10"/>
      <c r="H158" s="10"/>
      <c r="I158" s="10"/>
      <c r="J158" s="10"/>
      <c r="K158" s="10"/>
      <c r="L158" s="10"/>
      <c r="M158" s="10"/>
    </row>
    <row r="159" spans="2:13" x14ac:dyDescent="0.25">
      <c r="B159" s="10"/>
      <c r="C159" s="10"/>
      <c r="D159" s="10"/>
      <c r="E159" s="10"/>
      <c r="F159" s="10"/>
      <c r="G159" s="10"/>
      <c r="H159" s="10"/>
      <c r="I159" s="10"/>
      <c r="J159" s="10"/>
      <c r="K159" s="10"/>
      <c r="L159" s="10"/>
      <c r="M159" s="10"/>
    </row>
    <row r="160" spans="2:13" x14ac:dyDescent="0.25">
      <c r="B160" s="10"/>
      <c r="C160" s="10"/>
      <c r="D160" s="10"/>
      <c r="E160" s="10"/>
      <c r="F160" s="10"/>
      <c r="G160" s="10"/>
      <c r="H160" s="10"/>
      <c r="I160" s="10"/>
      <c r="J160" s="10"/>
      <c r="K160" s="10"/>
      <c r="L160" s="10"/>
      <c r="M160" s="10"/>
    </row>
    <row r="161" spans="2:13" x14ac:dyDescent="0.25">
      <c r="B161" s="10"/>
      <c r="C161" s="10"/>
      <c r="D161" s="10"/>
      <c r="E161" s="10"/>
      <c r="F161" s="10"/>
      <c r="G161" s="10"/>
      <c r="H161" s="10"/>
      <c r="I161" s="10"/>
      <c r="J161" s="10"/>
      <c r="K161" s="10"/>
      <c r="L161" s="10"/>
      <c r="M161" s="10"/>
    </row>
    <row r="162" spans="2:13" x14ac:dyDescent="0.25">
      <c r="B162" s="10"/>
      <c r="C162" s="10"/>
      <c r="D162" s="10"/>
      <c r="E162" s="10"/>
      <c r="F162" s="10"/>
      <c r="G162" s="10"/>
      <c r="H162" s="10"/>
      <c r="I162" s="10"/>
      <c r="J162" s="10"/>
      <c r="K162" s="10"/>
      <c r="L162" s="10"/>
      <c r="M162" s="10"/>
    </row>
    <row r="163" spans="2:13" x14ac:dyDescent="0.25">
      <c r="B163" s="10"/>
      <c r="C163" s="10"/>
      <c r="D163" s="10"/>
      <c r="E163" s="10"/>
      <c r="F163" s="10"/>
      <c r="G163" s="10"/>
      <c r="H163" s="10"/>
      <c r="I163" s="10"/>
      <c r="J163" s="10"/>
      <c r="K163" s="10"/>
      <c r="L163" s="10"/>
      <c r="M163" s="10"/>
    </row>
    <row r="164" spans="2:13" x14ac:dyDescent="0.25">
      <c r="B164" s="10"/>
      <c r="C164" s="10"/>
      <c r="D164" s="10"/>
      <c r="E164" s="10"/>
      <c r="F164" s="10"/>
      <c r="G164" s="10"/>
      <c r="H164" s="10"/>
      <c r="I164" s="10"/>
      <c r="J164" s="10"/>
      <c r="K164" s="10"/>
      <c r="L164" s="10"/>
      <c r="M164" s="10"/>
    </row>
    <row r="165" spans="2:13" x14ac:dyDescent="0.25">
      <c r="B165" s="10"/>
      <c r="C165" s="10"/>
      <c r="D165" s="10"/>
      <c r="E165" s="10"/>
      <c r="F165" s="10"/>
      <c r="G165" s="10"/>
      <c r="H165" s="10"/>
      <c r="I165" s="10"/>
      <c r="J165" s="10"/>
      <c r="K165" s="10"/>
      <c r="L165" s="10"/>
      <c r="M165" s="10"/>
    </row>
    <row r="166" spans="2:13" x14ac:dyDescent="0.25">
      <c r="B166" s="10"/>
      <c r="C166" s="10"/>
      <c r="D166" s="10"/>
      <c r="E166" s="10"/>
      <c r="F166" s="10"/>
      <c r="G166" s="10"/>
      <c r="H166" s="10"/>
      <c r="I166" s="10"/>
      <c r="J166" s="10"/>
      <c r="K166" s="10"/>
      <c r="L166" s="10"/>
      <c r="M166" s="10"/>
    </row>
    <row r="167" spans="2:13" x14ac:dyDescent="0.25">
      <c r="B167" s="10"/>
      <c r="C167" s="10"/>
      <c r="D167" s="10"/>
      <c r="E167" s="10"/>
      <c r="F167" s="10"/>
      <c r="G167" s="10"/>
      <c r="H167" s="10"/>
      <c r="I167" s="10"/>
      <c r="J167" s="10"/>
      <c r="K167" s="10"/>
      <c r="L167" s="10"/>
      <c r="M167" s="10"/>
    </row>
    <row r="168" spans="2:13" x14ac:dyDescent="0.25">
      <c r="B168" s="10"/>
      <c r="C168" s="10"/>
      <c r="D168" s="10"/>
      <c r="E168" s="10"/>
      <c r="F168" s="10"/>
      <c r="G168" s="10"/>
      <c r="H168" s="10"/>
      <c r="I168" s="10"/>
      <c r="J168" s="10"/>
      <c r="K168" s="10"/>
      <c r="L168" s="10"/>
      <c r="M168" s="10"/>
    </row>
    <row r="169" spans="2:13" x14ac:dyDescent="0.25">
      <c r="B169" s="10"/>
      <c r="C169" s="10"/>
      <c r="D169" s="10"/>
      <c r="E169" s="10"/>
      <c r="F169" s="10"/>
      <c r="G169" s="10"/>
      <c r="H169" s="10"/>
      <c r="I169" s="10"/>
      <c r="J169" s="10"/>
      <c r="K169" s="10"/>
      <c r="L169" s="10"/>
      <c r="M169" s="10"/>
    </row>
    <row r="170" spans="2:13" x14ac:dyDescent="0.25">
      <c r="B170" s="10"/>
      <c r="C170" s="10"/>
      <c r="D170" s="10"/>
      <c r="E170" s="10"/>
      <c r="F170" s="10"/>
      <c r="G170" s="10"/>
      <c r="H170" s="10"/>
      <c r="I170" s="10"/>
      <c r="J170" s="10"/>
      <c r="K170" s="10"/>
      <c r="L170" s="10"/>
      <c r="M170" s="10"/>
    </row>
    <row r="171" spans="2:13" x14ac:dyDescent="0.25">
      <c r="B171" s="10"/>
      <c r="C171" s="10"/>
      <c r="D171" s="10"/>
      <c r="E171" s="10"/>
      <c r="F171" s="10"/>
      <c r="G171" s="10"/>
      <c r="H171" s="10"/>
      <c r="I171" s="10"/>
      <c r="J171" s="10"/>
      <c r="K171" s="10"/>
      <c r="L171" s="10"/>
      <c r="M171" s="10"/>
    </row>
    <row r="172" spans="2:13" x14ac:dyDescent="0.25">
      <c r="B172" s="10"/>
      <c r="C172" s="10"/>
      <c r="D172" s="10"/>
      <c r="E172" s="10"/>
      <c r="F172" s="10"/>
      <c r="G172" s="10"/>
      <c r="H172" s="10"/>
      <c r="I172" s="10"/>
      <c r="J172" s="10"/>
      <c r="K172" s="10"/>
      <c r="L172" s="10"/>
      <c r="M172" s="10"/>
    </row>
    <row r="173" spans="2:13" x14ac:dyDescent="0.25">
      <c r="B173" s="10"/>
      <c r="C173" s="10"/>
      <c r="D173" s="10"/>
      <c r="E173" s="10"/>
      <c r="F173" s="10"/>
      <c r="G173" s="10"/>
      <c r="H173" s="10"/>
      <c r="I173" s="10"/>
      <c r="J173" s="10"/>
      <c r="K173" s="10"/>
      <c r="L173" s="10"/>
      <c r="M173" s="10"/>
    </row>
    <row r="174" spans="2:13" x14ac:dyDescent="0.25">
      <c r="B174" s="10"/>
      <c r="C174" s="10"/>
      <c r="D174" s="10"/>
      <c r="E174" s="10"/>
      <c r="F174" s="10"/>
      <c r="G174" s="10"/>
      <c r="H174" s="10"/>
      <c r="I174" s="10"/>
      <c r="J174" s="10"/>
      <c r="K174" s="10"/>
      <c r="L174" s="10"/>
      <c r="M174" s="10"/>
    </row>
    <row r="175" spans="2:13" x14ac:dyDescent="0.25">
      <c r="B175" s="10"/>
      <c r="C175" s="10"/>
      <c r="D175" s="10"/>
      <c r="E175" s="10"/>
      <c r="F175" s="10"/>
      <c r="G175" s="10"/>
      <c r="H175" s="10"/>
      <c r="I175" s="10"/>
      <c r="J175" s="10"/>
      <c r="K175" s="10"/>
      <c r="L175" s="10"/>
      <c r="M175" s="10"/>
    </row>
    <row r="176" spans="2:13" x14ac:dyDescent="0.25">
      <c r="B176" s="10"/>
      <c r="C176" s="10"/>
      <c r="D176" s="10"/>
      <c r="E176" s="10"/>
      <c r="F176" s="10"/>
      <c r="G176" s="10"/>
      <c r="H176" s="10"/>
      <c r="I176" s="10"/>
      <c r="J176" s="10"/>
      <c r="K176" s="10"/>
      <c r="L176" s="10"/>
      <c r="M176" s="10"/>
    </row>
    <row r="177" spans="2:13" x14ac:dyDescent="0.25">
      <c r="B177" s="10"/>
      <c r="C177" s="10"/>
      <c r="D177" s="10"/>
      <c r="E177" s="10"/>
      <c r="F177" s="10"/>
      <c r="G177" s="10"/>
      <c r="H177" s="10"/>
      <c r="I177" s="10"/>
      <c r="J177" s="10"/>
      <c r="K177" s="10"/>
      <c r="L177" s="10"/>
      <c r="M177" s="10"/>
    </row>
    <row r="178" spans="2:13" x14ac:dyDescent="0.25">
      <c r="B178" s="10"/>
      <c r="C178" s="10"/>
      <c r="D178" s="10"/>
      <c r="E178" s="10"/>
      <c r="F178" s="10"/>
      <c r="G178" s="10"/>
      <c r="H178" s="10"/>
      <c r="I178" s="10"/>
      <c r="J178" s="10"/>
      <c r="K178" s="10"/>
      <c r="L178" s="10"/>
      <c r="M178" s="10"/>
    </row>
    <row r="179" spans="2:13" x14ac:dyDescent="0.25">
      <c r="B179" s="10"/>
      <c r="C179" s="10"/>
      <c r="D179" s="10"/>
      <c r="E179" s="10"/>
      <c r="F179" s="10"/>
      <c r="G179" s="10"/>
      <c r="H179" s="10"/>
      <c r="I179" s="10"/>
      <c r="J179" s="10"/>
      <c r="K179" s="10"/>
      <c r="L179" s="10"/>
      <c r="M179" s="10"/>
    </row>
    <row r="180" spans="2:13" x14ac:dyDescent="0.25">
      <c r="B180" s="10"/>
      <c r="C180" s="10"/>
      <c r="D180" s="10"/>
      <c r="E180" s="10"/>
      <c r="F180" s="10"/>
      <c r="G180" s="10"/>
      <c r="H180" s="10"/>
      <c r="I180" s="10"/>
      <c r="J180" s="10"/>
      <c r="K180" s="10"/>
      <c r="L180" s="10"/>
      <c r="M180" s="10"/>
    </row>
    <row r="181" spans="2:13" x14ac:dyDescent="0.25">
      <c r="B181" s="10"/>
      <c r="C181" s="10"/>
      <c r="D181" s="10"/>
      <c r="E181" s="10"/>
      <c r="F181" s="10"/>
      <c r="G181" s="10"/>
      <c r="H181" s="10"/>
      <c r="I181" s="10"/>
      <c r="J181" s="10"/>
      <c r="K181" s="10"/>
      <c r="L181" s="10"/>
      <c r="M181" s="10"/>
    </row>
    <row r="182" spans="2:13" x14ac:dyDescent="0.25">
      <c r="B182" s="10"/>
      <c r="C182" s="10"/>
      <c r="D182" s="10"/>
      <c r="E182" s="10"/>
      <c r="F182" s="10"/>
      <c r="G182" s="10"/>
      <c r="H182" s="10"/>
      <c r="I182" s="10"/>
      <c r="J182" s="10"/>
      <c r="K182" s="10"/>
      <c r="L182" s="10"/>
      <c r="M182" s="10"/>
    </row>
    <row r="183" spans="2:13" x14ac:dyDescent="0.25">
      <c r="B183" s="10"/>
      <c r="C183" s="10"/>
      <c r="D183" s="10"/>
      <c r="E183" s="10"/>
      <c r="F183" s="10"/>
      <c r="G183" s="10"/>
      <c r="H183" s="10"/>
      <c r="I183" s="10"/>
      <c r="J183" s="10"/>
      <c r="K183" s="10"/>
      <c r="L183" s="10"/>
      <c r="M183" s="10"/>
    </row>
    <row r="184" spans="2:13" x14ac:dyDescent="0.25">
      <c r="B184" s="10"/>
      <c r="C184" s="10"/>
      <c r="D184" s="10"/>
      <c r="E184" s="10"/>
      <c r="F184" s="10"/>
      <c r="G184" s="10"/>
      <c r="H184" s="10"/>
      <c r="I184" s="10"/>
      <c r="J184" s="10"/>
      <c r="K184" s="10"/>
      <c r="L184" s="10"/>
      <c r="M184" s="10"/>
    </row>
    <row r="185" spans="2:13" x14ac:dyDescent="0.25">
      <c r="B185" s="10"/>
      <c r="C185" s="10"/>
      <c r="D185" s="10"/>
      <c r="E185" s="10"/>
      <c r="F185" s="10"/>
      <c r="G185" s="10"/>
      <c r="H185" s="10"/>
      <c r="I185" s="10"/>
      <c r="J185" s="10"/>
      <c r="K185" s="10"/>
      <c r="L185" s="10"/>
      <c r="M185" s="10"/>
    </row>
    <row r="186" spans="2:13" x14ac:dyDescent="0.25">
      <c r="B186" s="10"/>
      <c r="C186" s="10"/>
      <c r="D186" s="10"/>
      <c r="E186" s="10"/>
      <c r="F186" s="10"/>
      <c r="G186" s="10"/>
      <c r="H186" s="10"/>
      <c r="I186" s="10"/>
      <c r="J186" s="10"/>
      <c r="K186" s="10"/>
      <c r="L186" s="10"/>
      <c r="M186" s="10"/>
    </row>
    <row r="187" spans="2:13" x14ac:dyDescent="0.25">
      <c r="B187" s="10"/>
      <c r="C187" s="10"/>
      <c r="D187" s="10"/>
      <c r="E187" s="10"/>
      <c r="F187" s="10"/>
      <c r="G187" s="10"/>
      <c r="H187" s="10"/>
      <c r="I187" s="10"/>
      <c r="J187" s="10"/>
      <c r="K187" s="10"/>
      <c r="L187" s="10"/>
      <c r="M187" s="10"/>
    </row>
    <row r="188" spans="2:13" x14ac:dyDescent="0.25">
      <c r="B188" s="10"/>
      <c r="C188" s="10"/>
      <c r="D188" s="10"/>
      <c r="E188" s="10"/>
      <c r="F188" s="10"/>
      <c r="G188" s="10"/>
      <c r="H188" s="10"/>
      <c r="I188" s="10"/>
      <c r="J188" s="10"/>
      <c r="K188" s="10"/>
      <c r="L188" s="10"/>
      <c r="M188" s="10"/>
    </row>
    <row r="189" spans="2:13" x14ac:dyDescent="0.25">
      <c r="B189" s="10"/>
      <c r="C189" s="10"/>
      <c r="D189" s="10"/>
      <c r="E189" s="10"/>
      <c r="F189" s="10"/>
      <c r="G189" s="10"/>
      <c r="H189" s="10"/>
      <c r="I189" s="10"/>
      <c r="J189" s="10"/>
      <c r="K189" s="10"/>
      <c r="L189" s="10"/>
      <c r="M189" s="10"/>
    </row>
    <row r="190" spans="2:13" x14ac:dyDescent="0.25">
      <c r="B190" s="10"/>
      <c r="C190" s="10"/>
      <c r="D190" s="10"/>
      <c r="E190" s="10"/>
      <c r="F190" s="10"/>
      <c r="G190" s="10"/>
      <c r="H190" s="10"/>
      <c r="I190" s="10"/>
      <c r="J190" s="10"/>
      <c r="K190" s="10"/>
      <c r="L190" s="10"/>
      <c r="M190" s="10"/>
    </row>
    <row r="191" spans="2:13" x14ac:dyDescent="0.25">
      <c r="B191" s="10"/>
      <c r="C191" s="10"/>
      <c r="D191" s="10"/>
      <c r="E191" s="10"/>
      <c r="F191" s="10"/>
      <c r="G191" s="10"/>
      <c r="H191" s="10"/>
      <c r="I191" s="10"/>
      <c r="J191" s="10"/>
      <c r="K191" s="10"/>
      <c r="L191" s="10"/>
      <c r="M191" s="10"/>
    </row>
    <row r="192" spans="2:13" x14ac:dyDescent="0.25">
      <c r="B192" s="10"/>
      <c r="C192" s="10"/>
      <c r="D192" s="10"/>
      <c r="E192" s="10"/>
      <c r="F192" s="10"/>
      <c r="G192" s="10"/>
      <c r="H192" s="10"/>
      <c r="I192" s="10"/>
      <c r="J192" s="10"/>
      <c r="K192" s="10"/>
      <c r="L192" s="10"/>
      <c r="M192" s="10"/>
    </row>
    <row r="193" spans="2:13" x14ac:dyDescent="0.25">
      <c r="B193" s="10"/>
      <c r="C193" s="10"/>
      <c r="D193" s="10"/>
      <c r="E193" s="10"/>
      <c r="F193" s="10"/>
      <c r="G193" s="10"/>
      <c r="H193" s="10"/>
      <c r="I193" s="10"/>
      <c r="J193" s="10"/>
      <c r="K193" s="10"/>
      <c r="L193" s="10"/>
      <c r="M193" s="10"/>
    </row>
    <row r="194" spans="2:13" x14ac:dyDescent="0.25">
      <c r="B194" s="10"/>
      <c r="C194" s="10"/>
      <c r="D194" s="10"/>
      <c r="E194" s="10"/>
      <c r="F194" s="10"/>
      <c r="G194" s="10"/>
      <c r="H194" s="10"/>
      <c r="I194" s="10"/>
      <c r="J194" s="10"/>
      <c r="K194" s="10"/>
      <c r="L194" s="10"/>
      <c r="M194" s="10"/>
    </row>
    <row r="195" spans="2:13" x14ac:dyDescent="0.25">
      <c r="B195" s="10"/>
      <c r="C195" s="10"/>
      <c r="D195" s="10"/>
      <c r="E195" s="10"/>
      <c r="F195" s="10"/>
      <c r="G195" s="10"/>
      <c r="H195" s="10"/>
      <c r="I195" s="10"/>
      <c r="J195" s="10"/>
      <c r="K195" s="10"/>
      <c r="L195" s="10"/>
      <c r="M195" s="10"/>
    </row>
    <row r="196" spans="2:13" x14ac:dyDescent="0.25">
      <c r="B196" s="10"/>
      <c r="C196" s="10"/>
      <c r="D196" s="10"/>
      <c r="E196" s="10"/>
      <c r="F196" s="10"/>
      <c r="G196" s="10"/>
      <c r="H196" s="10"/>
      <c r="I196" s="10"/>
      <c r="J196" s="10"/>
      <c r="K196" s="10"/>
      <c r="L196" s="10"/>
      <c r="M196" s="10"/>
    </row>
    <row r="197" spans="2:13" x14ac:dyDescent="0.25">
      <c r="B197" s="10"/>
      <c r="C197" s="10"/>
      <c r="D197" s="10"/>
      <c r="E197" s="10"/>
      <c r="F197" s="10"/>
      <c r="G197" s="10"/>
      <c r="H197" s="10"/>
      <c r="I197" s="10"/>
      <c r="J197" s="10"/>
      <c r="K197" s="10"/>
      <c r="L197" s="10"/>
      <c r="M197" s="10"/>
    </row>
    <row r="198" spans="2:13" x14ac:dyDescent="0.25">
      <c r="B198" s="10"/>
      <c r="C198" s="10"/>
      <c r="D198" s="10"/>
      <c r="E198" s="10"/>
      <c r="F198" s="10"/>
      <c r="G198" s="10"/>
      <c r="H198" s="10"/>
      <c r="I198" s="10"/>
      <c r="J198" s="10"/>
      <c r="K198" s="10"/>
      <c r="L198" s="10"/>
      <c r="M198" s="10"/>
    </row>
    <row r="199" spans="2:13" x14ac:dyDescent="0.25">
      <c r="B199" s="10"/>
      <c r="C199" s="10"/>
      <c r="D199" s="10"/>
      <c r="E199" s="10"/>
      <c r="F199" s="10"/>
      <c r="G199" s="10"/>
      <c r="H199" s="10"/>
      <c r="I199" s="10"/>
      <c r="J199" s="10"/>
      <c r="K199" s="10"/>
      <c r="L199" s="10"/>
      <c r="M199" s="10"/>
    </row>
    <row r="200" spans="2:13" x14ac:dyDescent="0.25">
      <c r="B200" s="10"/>
      <c r="C200" s="10"/>
      <c r="D200" s="10"/>
      <c r="E200" s="10"/>
      <c r="F200" s="10"/>
      <c r="G200" s="10"/>
      <c r="H200" s="10"/>
      <c r="I200" s="10"/>
      <c r="J200" s="10"/>
      <c r="K200" s="10"/>
      <c r="L200" s="10"/>
      <c r="M200" s="10"/>
    </row>
    <row r="201" spans="2:13" x14ac:dyDescent="0.25">
      <c r="B201" s="10"/>
      <c r="C201" s="10"/>
      <c r="D201" s="10"/>
      <c r="E201" s="10"/>
      <c r="F201" s="10"/>
      <c r="G201" s="10"/>
      <c r="H201" s="10"/>
      <c r="I201" s="10"/>
      <c r="J201" s="10"/>
      <c r="K201" s="10"/>
      <c r="L201" s="10"/>
      <c r="M201" s="10"/>
    </row>
    <row r="202" spans="2:13" x14ac:dyDescent="0.25">
      <c r="B202" s="10"/>
      <c r="C202" s="10"/>
      <c r="D202" s="10"/>
      <c r="E202" s="10"/>
      <c r="F202" s="10"/>
      <c r="G202" s="10"/>
      <c r="H202" s="10"/>
      <c r="I202" s="10"/>
      <c r="J202" s="10"/>
      <c r="K202" s="10"/>
      <c r="L202" s="10"/>
      <c r="M202" s="10"/>
    </row>
    <row r="203" spans="2:13" x14ac:dyDescent="0.25">
      <c r="B203" s="10"/>
      <c r="C203" s="10"/>
      <c r="D203" s="10"/>
      <c r="E203" s="10"/>
      <c r="F203" s="10"/>
      <c r="G203" s="10"/>
      <c r="H203" s="10"/>
      <c r="I203" s="10"/>
      <c r="J203" s="10"/>
      <c r="K203" s="10"/>
      <c r="L203" s="10"/>
      <c r="M203" s="10"/>
    </row>
    <row r="204" spans="2:13" x14ac:dyDescent="0.25">
      <c r="B204" s="10"/>
      <c r="C204" s="10"/>
      <c r="D204" s="10"/>
      <c r="E204" s="10"/>
      <c r="F204" s="10"/>
      <c r="G204" s="10"/>
      <c r="H204" s="10"/>
      <c r="I204" s="10"/>
      <c r="J204" s="10"/>
      <c r="K204" s="10"/>
      <c r="L204" s="10"/>
      <c r="M204" s="10"/>
    </row>
    <row r="205" spans="2:13" x14ac:dyDescent="0.25">
      <c r="B205" s="10"/>
      <c r="C205" s="10"/>
      <c r="D205" s="10"/>
      <c r="E205" s="10"/>
      <c r="F205" s="10"/>
      <c r="G205" s="10"/>
      <c r="H205" s="10"/>
      <c r="I205" s="10"/>
      <c r="J205" s="10"/>
      <c r="K205" s="10"/>
      <c r="L205" s="10"/>
      <c r="M205" s="10"/>
    </row>
    <row r="206" spans="2:13" x14ac:dyDescent="0.25">
      <c r="B206" s="10"/>
      <c r="C206" s="10"/>
      <c r="D206" s="10"/>
      <c r="E206" s="10"/>
      <c r="F206" s="10"/>
      <c r="G206" s="10"/>
      <c r="H206" s="10"/>
      <c r="I206" s="10"/>
      <c r="J206" s="10"/>
      <c r="K206" s="10"/>
      <c r="L206" s="10"/>
      <c r="M206" s="10"/>
    </row>
    <row r="207" spans="2:13" x14ac:dyDescent="0.25">
      <c r="B207" s="10"/>
      <c r="C207" s="10"/>
      <c r="D207" s="10"/>
      <c r="E207" s="10"/>
      <c r="F207" s="10"/>
      <c r="G207" s="10"/>
      <c r="H207" s="10"/>
      <c r="I207" s="10"/>
      <c r="J207" s="10"/>
      <c r="K207" s="10"/>
      <c r="L207" s="10"/>
      <c r="M207" s="10"/>
    </row>
    <row r="208" spans="2:13" x14ac:dyDescent="0.25">
      <c r="B208" s="10"/>
      <c r="C208" s="10"/>
      <c r="D208" s="10"/>
      <c r="E208" s="10"/>
      <c r="F208" s="10"/>
      <c r="G208" s="10"/>
      <c r="H208" s="10"/>
      <c r="I208" s="10"/>
      <c r="J208" s="10"/>
      <c r="K208" s="10"/>
      <c r="L208" s="10"/>
      <c r="M208" s="10"/>
    </row>
    <row r="209" spans="2:13" x14ac:dyDescent="0.25">
      <c r="B209" s="10"/>
      <c r="C209" s="10"/>
      <c r="D209" s="10"/>
      <c r="E209" s="10"/>
      <c r="F209" s="10"/>
      <c r="G209" s="10"/>
      <c r="H209" s="10"/>
      <c r="I209" s="10"/>
      <c r="J209" s="10"/>
      <c r="K209" s="10"/>
      <c r="L209" s="10"/>
      <c r="M209" s="10"/>
    </row>
    <row r="210" spans="2:13" x14ac:dyDescent="0.25">
      <c r="B210" s="10"/>
      <c r="C210" s="10"/>
      <c r="D210" s="10"/>
      <c r="E210" s="10"/>
      <c r="F210" s="10"/>
      <c r="G210" s="10"/>
      <c r="H210" s="10"/>
      <c r="I210" s="10"/>
      <c r="J210" s="10"/>
      <c r="K210" s="10"/>
      <c r="L210" s="10"/>
      <c r="M210" s="10"/>
    </row>
    <row r="211" spans="2:13" x14ac:dyDescent="0.25">
      <c r="B211" s="10"/>
      <c r="C211" s="10"/>
      <c r="D211" s="10"/>
      <c r="E211" s="10"/>
      <c r="F211" s="10"/>
      <c r="G211" s="10"/>
      <c r="H211" s="10"/>
      <c r="I211" s="10"/>
      <c r="J211" s="10"/>
      <c r="K211" s="10"/>
      <c r="L211" s="10"/>
      <c r="M211" s="10"/>
    </row>
    <row r="212" spans="2:13" x14ac:dyDescent="0.25">
      <c r="B212" s="10"/>
      <c r="C212" s="10"/>
      <c r="D212" s="10"/>
      <c r="E212" s="10"/>
      <c r="F212" s="10"/>
      <c r="G212" s="10"/>
      <c r="H212" s="10"/>
      <c r="I212" s="10"/>
      <c r="J212" s="10"/>
      <c r="K212" s="10"/>
      <c r="L212" s="10"/>
      <c r="M212" s="10"/>
    </row>
    <row r="213" spans="2:13" x14ac:dyDescent="0.25">
      <c r="B213" s="10"/>
      <c r="C213" s="10"/>
      <c r="D213" s="10"/>
      <c r="E213" s="10"/>
      <c r="F213" s="10"/>
      <c r="G213" s="10"/>
      <c r="H213" s="10"/>
      <c r="I213" s="10"/>
      <c r="J213" s="10"/>
      <c r="K213" s="10"/>
      <c r="L213" s="10"/>
      <c r="M213" s="10"/>
    </row>
    <row r="214" spans="2:13" x14ac:dyDescent="0.25">
      <c r="B214" s="10"/>
      <c r="C214" s="10"/>
      <c r="D214" s="10"/>
      <c r="E214" s="10"/>
      <c r="F214" s="10"/>
      <c r="G214" s="10"/>
      <c r="H214" s="10"/>
      <c r="I214" s="10"/>
      <c r="J214" s="10"/>
      <c r="K214" s="10"/>
      <c r="L214" s="10"/>
      <c r="M214" s="10"/>
    </row>
    <row r="215" spans="2:13" x14ac:dyDescent="0.25">
      <c r="B215" s="10"/>
      <c r="C215" s="10"/>
      <c r="D215" s="10"/>
      <c r="E215" s="10"/>
      <c r="F215" s="10"/>
      <c r="G215" s="10"/>
      <c r="H215" s="10"/>
      <c r="I215" s="10"/>
      <c r="J215" s="10"/>
      <c r="K215" s="10"/>
      <c r="L215" s="10"/>
      <c r="M215" s="10"/>
    </row>
    <row r="216" spans="2:13" x14ac:dyDescent="0.25">
      <c r="B216" s="10"/>
      <c r="C216" s="10"/>
      <c r="D216" s="10"/>
      <c r="E216" s="10"/>
      <c r="F216" s="10"/>
      <c r="G216" s="10"/>
      <c r="H216" s="10"/>
      <c r="I216" s="10"/>
      <c r="J216" s="10"/>
      <c r="K216" s="10"/>
      <c r="L216" s="10"/>
      <c r="M216" s="10"/>
    </row>
    <row r="217" spans="2:13" x14ac:dyDescent="0.25">
      <c r="B217" s="10"/>
      <c r="C217" s="10"/>
      <c r="D217" s="10"/>
      <c r="E217" s="10"/>
      <c r="F217" s="10"/>
      <c r="G217" s="10"/>
      <c r="H217" s="10"/>
      <c r="I217" s="10"/>
      <c r="J217" s="10"/>
      <c r="K217" s="10"/>
      <c r="L217" s="10"/>
      <c r="M217" s="10"/>
    </row>
    <row r="218" spans="2:13" x14ac:dyDescent="0.25">
      <c r="B218" s="10"/>
      <c r="C218" s="10"/>
      <c r="D218" s="10"/>
      <c r="E218" s="10"/>
      <c r="F218" s="10"/>
      <c r="G218" s="10"/>
      <c r="H218" s="10"/>
      <c r="I218" s="10"/>
      <c r="J218" s="10"/>
      <c r="K218" s="10"/>
      <c r="L218" s="10"/>
      <c r="M218" s="10"/>
    </row>
    <row r="219" spans="2:13" x14ac:dyDescent="0.25">
      <c r="B219" s="10"/>
      <c r="C219" s="10"/>
      <c r="D219" s="10"/>
      <c r="E219" s="10"/>
      <c r="F219" s="10"/>
      <c r="G219" s="10"/>
      <c r="H219" s="10"/>
      <c r="I219" s="10"/>
      <c r="J219" s="10"/>
      <c r="K219" s="10"/>
      <c r="L219" s="10"/>
      <c r="M219" s="10"/>
    </row>
    <row r="220" spans="2:13" x14ac:dyDescent="0.25">
      <c r="B220" s="10"/>
      <c r="C220" s="10"/>
      <c r="D220" s="10"/>
      <c r="E220" s="10"/>
      <c r="F220" s="10"/>
      <c r="G220" s="10"/>
      <c r="H220" s="10"/>
      <c r="I220" s="10"/>
      <c r="J220" s="10"/>
      <c r="K220" s="10"/>
      <c r="L220" s="10"/>
      <c r="M220" s="10"/>
    </row>
    <row r="221" spans="2:13" x14ac:dyDescent="0.25">
      <c r="B221" s="10"/>
      <c r="C221" s="10"/>
      <c r="D221" s="10"/>
      <c r="E221" s="10"/>
      <c r="F221" s="10"/>
      <c r="G221" s="10"/>
      <c r="H221" s="10"/>
      <c r="I221" s="10"/>
      <c r="J221" s="10"/>
      <c r="K221" s="10"/>
      <c r="L221" s="10"/>
      <c r="M221" s="10"/>
    </row>
    <row r="222" spans="2:13" x14ac:dyDescent="0.25">
      <c r="B222" s="10"/>
      <c r="C222" s="10"/>
      <c r="D222" s="10"/>
      <c r="E222" s="10"/>
      <c r="F222" s="10"/>
      <c r="G222" s="10"/>
      <c r="H222" s="10"/>
      <c r="I222" s="10"/>
      <c r="J222" s="10"/>
      <c r="K222" s="10"/>
      <c r="L222" s="10"/>
      <c r="M222" s="10"/>
    </row>
    <row r="223" spans="2:13" x14ac:dyDescent="0.25">
      <c r="B223" s="10"/>
      <c r="C223" s="10"/>
      <c r="D223" s="10"/>
      <c r="E223" s="10"/>
      <c r="F223" s="10"/>
      <c r="G223" s="10"/>
      <c r="H223" s="10"/>
      <c r="I223" s="10"/>
      <c r="J223" s="10"/>
      <c r="K223" s="10"/>
      <c r="L223" s="10"/>
      <c r="M223" s="10"/>
    </row>
    <row r="224" spans="2:13" x14ac:dyDescent="0.25">
      <c r="B224" s="10"/>
      <c r="C224" s="10"/>
      <c r="D224" s="10"/>
      <c r="E224" s="10"/>
      <c r="F224" s="10"/>
      <c r="G224" s="10"/>
      <c r="H224" s="10"/>
      <c r="I224" s="10"/>
      <c r="J224" s="10"/>
      <c r="K224" s="10"/>
      <c r="L224" s="10"/>
      <c r="M224" s="10"/>
    </row>
    <row r="225" spans="2:13" x14ac:dyDescent="0.25">
      <c r="B225" s="10"/>
      <c r="C225" s="10"/>
      <c r="D225" s="10"/>
      <c r="E225" s="10"/>
      <c r="F225" s="10"/>
      <c r="G225" s="10"/>
      <c r="H225" s="10"/>
      <c r="I225" s="10"/>
      <c r="J225" s="10"/>
      <c r="K225" s="10"/>
      <c r="L225" s="10"/>
      <c r="M225" s="10"/>
    </row>
    <row r="226" spans="2:13" x14ac:dyDescent="0.25">
      <c r="B226" s="10"/>
      <c r="C226" s="10"/>
      <c r="D226" s="10"/>
      <c r="E226" s="10"/>
      <c r="F226" s="10"/>
      <c r="G226" s="10"/>
      <c r="H226" s="10"/>
      <c r="I226" s="10"/>
      <c r="J226" s="10"/>
      <c r="K226" s="10"/>
      <c r="L226" s="10"/>
      <c r="M226" s="10"/>
    </row>
    <row r="227" spans="2:13" x14ac:dyDescent="0.25">
      <c r="B227" s="10"/>
      <c r="C227" s="10"/>
      <c r="D227" s="10"/>
      <c r="E227" s="10"/>
      <c r="F227" s="10"/>
      <c r="G227" s="10"/>
      <c r="H227" s="10"/>
      <c r="I227" s="10"/>
      <c r="J227" s="10"/>
      <c r="K227" s="10"/>
      <c r="L227" s="10"/>
      <c r="M227" s="10"/>
    </row>
    <row r="228" spans="2:13" x14ac:dyDescent="0.25">
      <c r="B228" s="10"/>
      <c r="C228" s="10"/>
      <c r="D228" s="10"/>
      <c r="E228" s="10"/>
      <c r="F228" s="10"/>
      <c r="G228" s="10"/>
      <c r="H228" s="10"/>
      <c r="I228" s="10"/>
      <c r="J228" s="10"/>
      <c r="K228" s="10"/>
      <c r="L228" s="10"/>
      <c r="M228" s="10"/>
    </row>
    <row r="229" spans="2:13" x14ac:dyDescent="0.25">
      <c r="B229" s="10"/>
      <c r="C229" s="10"/>
      <c r="D229" s="10"/>
      <c r="E229" s="10"/>
      <c r="F229" s="10"/>
      <c r="G229" s="10"/>
      <c r="H229" s="10"/>
      <c r="I229" s="10"/>
      <c r="J229" s="10"/>
      <c r="K229" s="10"/>
      <c r="L229" s="10"/>
      <c r="M229" s="10"/>
    </row>
    <row r="230" spans="2:13" x14ac:dyDescent="0.25">
      <c r="B230" s="10"/>
      <c r="C230" s="10"/>
      <c r="D230" s="10"/>
      <c r="E230" s="10"/>
      <c r="F230" s="10"/>
      <c r="G230" s="10"/>
      <c r="H230" s="10"/>
      <c r="I230" s="10"/>
      <c r="J230" s="10"/>
      <c r="K230" s="10"/>
      <c r="L230" s="10"/>
      <c r="M230" s="10"/>
    </row>
  </sheetData>
  <sheetProtection algorithmName="SHA-512" hashValue="y2nlgThY0JXgcmlbQ8Uj6m+WQC7V/5FX2Zg+WYCaXmlXHS5Ydjcc/OF4pt8m1llG7y5Yskjnf1Y+N9Ly7dbYVw==" saltValue="KYh6jHd6BgDFruT1N/SoyQ==" spinCount="100000" sheet="1" objects="1" scenarios="1"/>
  <mergeCells count="227">
    <mergeCell ref="A1:A2"/>
    <mergeCell ref="B1:B2"/>
    <mergeCell ref="C1:C2"/>
    <mergeCell ref="D1:D2"/>
    <mergeCell ref="E1:E2"/>
    <mergeCell ref="F1:F2"/>
    <mergeCell ref="M1:M2"/>
    <mergeCell ref="B7:M9"/>
    <mergeCell ref="B12:C12"/>
    <mergeCell ref="D12:K12"/>
    <mergeCell ref="L12:M12"/>
    <mergeCell ref="G1:G2"/>
    <mergeCell ref="H1:H2"/>
    <mergeCell ref="I1:I2"/>
    <mergeCell ref="J1:J2"/>
    <mergeCell ref="K1:K2"/>
    <mergeCell ref="L1:L2"/>
    <mergeCell ref="B13:C33"/>
    <mergeCell ref="D26:K26"/>
    <mergeCell ref="D27:K27"/>
    <mergeCell ref="D28:K28"/>
    <mergeCell ref="D29:K29"/>
    <mergeCell ref="D30:K30"/>
    <mergeCell ref="D31:K31"/>
    <mergeCell ref="D20:K20"/>
    <mergeCell ref="D21:K21"/>
    <mergeCell ref="D22:K22"/>
    <mergeCell ref="D23:K23"/>
    <mergeCell ref="D24:K24"/>
    <mergeCell ref="D25:K25"/>
    <mergeCell ref="D13:K13"/>
    <mergeCell ref="D15:K15"/>
    <mergeCell ref="D16:K16"/>
    <mergeCell ref="D17:K17"/>
    <mergeCell ref="D18:K18"/>
    <mergeCell ref="D19:K19"/>
    <mergeCell ref="D14:K14"/>
    <mergeCell ref="L20:M20"/>
    <mergeCell ref="L21:M21"/>
    <mergeCell ref="L22:M22"/>
    <mergeCell ref="L23:M23"/>
    <mergeCell ref="L24:M24"/>
    <mergeCell ref="L25:M25"/>
    <mergeCell ref="L13:M13"/>
    <mergeCell ref="L15:M15"/>
    <mergeCell ref="L16:M16"/>
    <mergeCell ref="L17:M17"/>
    <mergeCell ref="L19:M19"/>
    <mergeCell ref="L18:M18"/>
    <mergeCell ref="L14:M14"/>
    <mergeCell ref="L32:M32"/>
    <mergeCell ref="L33:M33"/>
    <mergeCell ref="L34:M34"/>
    <mergeCell ref="D34:K37"/>
    <mergeCell ref="D38:K41"/>
    <mergeCell ref="L40:M40"/>
    <mergeCell ref="L26:M26"/>
    <mergeCell ref="L27:M27"/>
    <mergeCell ref="L28:M28"/>
    <mergeCell ref="L29:M29"/>
    <mergeCell ref="L30:M30"/>
    <mergeCell ref="L31:M31"/>
    <mergeCell ref="D32:K32"/>
    <mergeCell ref="D33:K33"/>
    <mergeCell ref="D65:K67"/>
    <mergeCell ref="B68:C70"/>
    <mergeCell ref="D68:K70"/>
    <mergeCell ref="B71:C74"/>
    <mergeCell ref="L41:M41"/>
    <mergeCell ref="B50:C53"/>
    <mergeCell ref="B75:C77"/>
    <mergeCell ref="B88:C92"/>
    <mergeCell ref="D71:K71"/>
    <mergeCell ref="D72:K72"/>
    <mergeCell ref="D73:K73"/>
    <mergeCell ref="B34:C41"/>
    <mergeCell ref="L35:M35"/>
    <mergeCell ref="L36:M36"/>
    <mergeCell ref="L37:M37"/>
    <mergeCell ref="L38:M38"/>
    <mergeCell ref="L39:M39"/>
    <mergeCell ref="D48:K49"/>
    <mergeCell ref="D42:K42"/>
    <mergeCell ref="B42:C49"/>
    <mergeCell ref="D47:K47"/>
    <mergeCell ref="D50:K51"/>
    <mergeCell ref="D52:K53"/>
    <mergeCell ref="D43:K43"/>
    <mergeCell ref="B130:C132"/>
    <mergeCell ref="D130:K132"/>
    <mergeCell ref="B140:C143"/>
    <mergeCell ref="D140:K141"/>
    <mergeCell ref="D142:K143"/>
    <mergeCell ref="B144:C146"/>
    <mergeCell ref="D144:K146"/>
    <mergeCell ref="B98:C101"/>
    <mergeCell ref="D98:K99"/>
    <mergeCell ref="D100:K101"/>
    <mergeCell ref="B124:C126"/>
    <mergeCell ref="D124:K126"/>
    <mergeCell ref="B127:C129"/>
    <mergeCell ref="D127:K129"/>
    <mergeCell ref="D106:K108"/>
    <mergeCell ref="B106:C108"/>
    <mergeCell ref="B117:C119"/>
    <mergeCell ref="B109:C116"/>
    <mergeCell ref="D117:K119"/>
    <mergeCell ref="D122:K123"/>
    <mergeCell ref="D109:K109"/>
    <mergeCell ref="D110:K110"/>
    <mergeCell ref="D111:K111"/>
    <mergeCell ref="D112:K112"/>
    <mergeCell ref="D44:K44"/>
    <mergeCell ref="D45:K46"/>
    <mergeCell ref="D120:K121"/>
    <mergeCell ref="B120:C123"/>
    <mergeCell ref="B78:C82"/>
    <mergeCell ref="D83:K84"/>
    <mergeCell ref="D78:K78"/>
    <mergeCell ref="D79:K79"/>
    <mergeCell ref="D80:K80"/>
    <mergeCell ref="D81:K81"/>
    <mergeCell ref="D54:K55"/>
    <mergeCell ref="D56:K57"/>
    <mergeCell ref="B54:C57"/>
    <mergeCell ref="B102:C105"/>
    <mergeCell ref="D102:K103"/>
    <mergeCell ref="D104:K105"/>
    <mergeCell ref="D82:K82"/>
    <mergeCell ref="D85:K85"/>
    <mergeCell ref="D86:K87"/>
    <mergeCell ref="D74:K74"/>
    <mergeCell ref="D77:K77"/>
    <mergeCell ref="D76:K76"/>
    <mergeCell ref="D75:K75"/>
    <mergeCell ref="B62:C64"/>
    <mergeCell ref="D62:K64"/>
    <mergeCell ref="B65:C67"/>
    <mergeCell ref="D58:K59"/>
    <mergeCell ref="D60:K61"/>
    <mergeCell ref="B58:C61"/>
    <mergeCell ref="D133:K135"/>
    <mergeCell ref="B133:C135"/>
    <mergeCell ref="B136:C139"/>
    <mergeCell ref="D136:K137"/>
    <mergeCell ref="D138:K139"/>
    <mergeCell ref="D114:K114"/>
    <mergeCell ref="D115:K115"/>
    <mergeCell ref="D93:K93"/>
    <mergeCell ref="D94:K94"/>
    <mergeCell ref="D95:K95"/>
    <mergeCell ref="D96:K96"/>
    <mergeCell ref="D97:K97"/>
    <mergeCell ref="B93:C97"/>
    <mergeCell ref="B83:C87"/>
    <mergeCell ref="D88:K88"/>
    <mergeCell ref="D89:K89"/>
    <mergeCell ref="D90:K90"/>
    <mergeCell ref="D91:K91"/>
    <mergeCell ref="D92:K92"/>
    <mergeCell ref="L42:M42"/>
    <mergeCell ref="L43:M43"/>
    <mergeCell ref="L44:M44"/>
    <mergeCell ref="L47:M47"/>
    <mergeCell ref="L71:M71"/>
    <mergeCell ref="L72:M72"/>
    <mergeCell ref="L56:M57"/>
    <mergeCell ref="L58:M59"/>
    <mergeCell ref="L60:M61"/>
    <mergeCell ref="L62:M64"/>
    <mergeCell ref="L65:M67"/>
    <mergeCell ref="L68:M70"/>
    <mergeCell ref="D113:K113"/>
    <mergeCell ref="L95:M95"/>
    <mergeCell ref="L96:M96"/>
    <mergeCell ref="L97:M97"/>
    <mergeCell ref="L109:M109"/>
    <mergeCell ref="L110:M110"/>
    <mergeCell ref="L111:M111"/>
    <mergeCell ref="L98:M99"/>
    <mergeCell ref="L100:M101"/>
    <mergeCell ref="L102:M103"/>
    <mergeCell ref="L104:M105"/>
    <mergeCell ref="L86:M87"/>
    <mergeCell ref="L73:M73"/>
    <mergeCell ref="L74:M74"/>
    <mergeCell ref="L83:M84"/>
    <mergeCell ref="L112:M112"/>
    <mergeCell ref="L113:M113"/>
    <mergeCell ref="L114:M114"/>
    <mergeCell ref="L115:M115"/>
    <mergeCell ref="L116:M116"/>
    <mergeCell ref="L89:M89"/>
    <mergeCell ref="L90:M90"/>
    <mergeCell ref="L91:M91"/>
    <mergeCell ref="L92:M92"/>
    <mergeCell ref="L93:M93"/>
    <mergeCell ref="L94:M94"/>
    <mergeCell ref="L106:M108"/>
    <mergeCell ref="L75:M75"/>
    <mergeCell ref="L76:M76"/>
    <mergeCell ref="L77:M77"/>
    <mergeCell ref="L78:M78"/>
    <mergeCell ref="D116:K116"/>
    <mergeCell ref="L45:M46"/>
    <mergeCell ref="L48:M49"/>
    <mergeCell ref="L50:M51"/>
    <mergeCell ref="L52:M53"/>
    <mergeCell ref="L54:M55"/>
    <mergeCell ref="L144:M146"/>
    <mergeCell ref="L133:M135"/>
    <mergeCell ref="L130:M132"/>
    <mergeCell ref="L124:M126"/>
    <mergeCell ref="L127:M129"/>
    <mergeCell ref="L117:M119"/>
    <mergeCell ref="L120:M121"/>
    <mergeCell ref="L122:M123"/>
    <mergeCell ref="L136:M137"/>
    <mergeCell ref="L138:M139"/>
    <mergeCell ref="L140:M141"/>
    <mergeCell ref="L142:M143"/>
    <mergeCell ref="L79:M79"/>
    <mergeCell ref="L80:M80"/>
    <mergeCell ref="L81:M81"/>
    <mergeCell ref="L82:M82"/>
    <mergeCell ref="L85:M85"/>
    <mergeCell ref="L88:M88"/>
  </mergeCells>
  <hyperlinks>
    <hyperlink ref="L34:M34" location="Climate!A10" display="Climate change" xr:uid="{E2E278F5-913B-4864-BAEE-236AAA056131}"/>
    <hyperlink ref="L38:M38" location="Climate!A11" display="Climate change" xr:uid="{FF01EA16-24CB-4D4A-99DC-D7BF6EC8C526}"/>
    <hyperlink ref="L50:M51" location="Climate!A12" display="Climate change" xr:uid="{9E82A8D0-5551-4B58-8DE1-7A64CAA55ACA}"/>
    <hyperlink ref="L75:M75" location="Climate!A37" display="Climate change" xr:uid="{6103A313-CC80-4059-AE94-B2B82C6DA700}"/>
    <hyperlink ref="L76:M76" location="Climate!A38" display="Climate change" xr:uid="{4EEE4332-76C2-40E9-A521-059467B4543A}"/>
    <hyperlink ref="L77:M77" location="Climate!A39" display="Climate change" xr:uid="{655AF953-D428-487A-B554-60E9B0BF4B18}"/>
    <hyperlink ref="L88:M88" location="Climate!A62" display="Climate change" xr:uid="{CE5CF82F-5E07-4750-9B66-BEAED54F429C}"/>
    <hyperlink ref="L89:M89" location="Climate!A63" display="Climate change" xr:uid="{B818A1E3-15C6-4FFB-8DD4-234492E23935}"/>
    <hyperlink ref="L90:M90" location="Climate!A64" display="Climate change" xr:uid="{60F8AEFA-93A5-4857-B801-B26964146205}"/>
    <hyperlink ref="L91:M91" location="Climate!A88" display="Climate change" xr:uid="{56C49541-9C12-4218-8993-C9C962DD9824}"/>
    <hyperlink ref="L13:M13" location="Climate!A67" display="Climate change" xr:uid="{5F74E294-487C-464E-8EEF-D87CB437E1B3}"/>
    <hyperlink ref="A1:A2" location="Home!A3" display="Home!A3" xr:uid="{0D9CD180-CD10-4E31-83B5-556C06505330}"/>
    <hyperlink ref="B1:B2" location="Home!A3" display="Start" xr:uid="{F869662D-B5C7-4C2B-B450-B5F20EA5CFE0}"/>
    <hyperlink ref="C1:C2" location="Climate!A3" display="Climate change" xr:uid="{57A736EF-D48F-482B-823D-27C9FB9BEF99}"/>
    <hyperlink ref="D1:D2" location="Safety!A3" display="Safety" xr:uid="{F365747E-323E-468E-8A07-E12228D15A22}"/>
    <hyperlink ref="E1:E2" location="Governance!A3" display="Governance and strategy" xr:uid="{5B125EAB-6FD1-4A51-84FD-C6779F35091D}"/>
    <hyperlink ref="F1:F2" location="Ethics!A3" display="Ethical conduct" xr:uid="{641ECD0B-85CE-4A73-9AEA-219647C70382}"/>
    <hyperlink ref="G1:G2" location="Culture!A3" display="Corporate culture" xr:uid="{A4A65767-C540-4721-A1E2-A3CDA0AB0952}"/>
    <hyperlink ref="H1:H2" location="Diversity!A3" display="Diversity and inclusion" xr:uid="{BB4C6697-3B95-4308-925E-5B19B01375ED}"/>
    <hyperlink ref="I1:I2" location="Environmental!A3" display="Environmental management" xr:uid="{9D39F5CB-258D-4CF9-AEC5-067D21080DA2}"/>
    <hyperlink ref="J1:J2" location="Communities!A3" display="Communities" xr:uid="{1FB90D2C-2084-4DBF-A6FB-B54229D31AE7}"/>
    <hyperlink ref="K1:K2" location="GRI!A3" display="GRI Index" xr:uid="{522C5D2C-CE40-4F80-A28C-25462D059595}"/>
    <hyperlink ref="L1:L2" location="SASB!A3" display="SASB Index" xr:uid="{6825CA73-E838-439A-9F02-902D622DA06F}"/>
    <hyperlink ref="M1:M2" location="TCFD!A3" display="TCFD Index" xr:uid="{3C76D6EB-944D-4953-B177-ACB1B7BCC23B}"/>
    <hyperlink ref="L14:M14" location="Culture!A10" display="Corporate culture" xr:uid="{1ED30057-B084-4A90-8D5A-F9303DB63C6B}"/>
    <hyperlink ref="L15:M15" location="Culture!A46" display="Corporate culture" xr:uid="{3591B942-DAE7-4194-BE6C-9561ECC233C4}"/>
    <hyperlink ref="L16:M16" location="Governance!A10" display="Governance and strategy" xr:uid="{76ADFB88-0EEB-4833-AAC5-7399E35B84C4}"/>
    <hyperlink ref="L17:M17" location="Governance!A11" display="Governance and strategy" xr:uid="{79D18522-580B-4BD1-ACCC-4E3860281BE9}"/>
    <hyperlink ref="L18:M18" location="Governance!A12" display="Governance and strategy" xr:uid="{FAB7597F-6167-4AD4-9D80-7A8A175EBBE9}"/>
    <hyperlink ref="L19:M19" location="Governance!A5" display="Governance and strategy" xr:uid="{0B7189C6-4CCB-4415-8195-3C37EF66C578}"/>
    <hyperlink ref="L20:M20" location="Governance!A13" display="Governance and strategy" xr:uid="{BFD83E7D-37E5-46FC-8437-ED4A6F8FD536}"/>
    <hyperlink ref="L21:M21" location="Governance!A67" display="Governance and strategy" xr:uid="{C7CD2650-C085-44A5-8846-83099F9733F4}"/>
    <hyperlink ref="L22:M22" location="Governance!A73" display="Governance and strategy" xr:uid="{67ECC29C-1F9D-43BD-9731-44E50CD64BDB}"/>
    <hyperlink ref="L23:M23" location="Governance!A56" display="Governance and strategy" xr:uid="{51D26F89-8D91-4FF3-A43B-1ABBE87ACCF7}"/>
    <hyperlink ref="L24:M24" location="Governance!A57" display="Governance and strategy" xr:uid="{B09D96BF-31F1-4D4B-8A75-C9045DE5C546}"/>
    <hyperlink ref="L25:M25" location="Governance!A82" display="Governance and strategy" xr:uid="{5E3B17F2-3663-4034-9695-202A70419A33}"/>
    <hyperlink ref="L26:M26" location="Governance!A90" display="Governance and strategy" xr:uid="{88533ABB-AD5D-42CF-9658-CD766800937D}"/>
    <hyperlink ref="L27:M27" location="Governance!A91" display="Governance and strategy" xr:uid="{D8838B06-61F2-4B96-A7A6-F4B38E382DF2}"/>
    <hyperlink ref="L28:M28" location="Governance!A92" display="Governance and strategy" xr:uid="{48B69F3E-B6AC-465F-8194-812CFC6D47B8}"/>
    <hyperlink ref="L29:M29" location="Governance!A108" display="Governance and strategy" xr:uid="{C330B9B5-2999-4D01-BD46-E3368D8E4868}"/>
    <hyperlink ref="L30:M30" location="Governance!A109" display="Governance and strategy" xr:uid="{BC856528-F439-471C-BE77-7B52409A1D5C}"/>
    <hyperlink ref="L31:M31" location="Communities!A10" display="Communities" xr:uid="{DFC6A9A0-D29D-4FDC-8E37-4BB0706DF04C}"/>
    <hyperlink ref="L32:M32" location="Ethics!A46" display="Ethical conduct" xr:uid="{BE97E173-A273-4097-A576-A9D8CD6496E7}"/>
    <hyperlink ref="L33:M33" location="Culture!A55" display="Corporate culture" xr:uid="{4C5C72F2-DA79-4513-B5B8-B8F6A2BF4F62}"/>
    <hyperlink ref="L35:M35" location="Safety!A10" display="Safety" xr:uid="{C4DCD1D0-8ACE-4B98-82A3-30062294B5F4}"/>
    <hyperlink ref="L36:M36" location="Ethics!A10" display="Ethical conduct" xr:uid="{3353A91F-3F8A-48F2-8EA4-9B3B2A3ED4D8}"/>
    <hyperlink ref="L37:M37" location="Environmental!A10" display="Environmental management" xr:uid="{E2585452-CAEB-4461-8238-7E36EF64BF68}"/>
    <hyperlink ref="L39:M39" location="Safety!A11" display="Safety" xr:uid="{8F9B8467-EE6D-412D-96F8-8682E62F2F48}"/>
    <hyperlink ref="L40:M40" location="Ethics!A11" display="Ethical conduct" xr:uid="{22A4E29C-69D3-4FD6-A8B3-8AE5C32F1B8A}"/>
    <hyperlink ref="L41:M41" location="Environmental!A11" display="Environmental management" xr:uid="{D3E3BADB-5ED8-4E97-AA6D-4587AEF2A09C}"/>
    <hyperlink ref="L42:M42" location="Safety!A117" display="Safety" xr:uid="{87207A73-9723-4369-B023-5EEAE8BFCEFC}"/>
    <hyperlink ref="L43:M43" location="Communities!A11" display="Communities" xr:uid="{A076B447-E243-40B5-878C-2D088DF9B637}"/>
    <hyperlink ref="L44:M44" location="Communities!A40" display="Communities" xr:uid="{62DB2646-B162-450E-B7FE-669AC09F9F3B}"/>
    <hyperlink ref="L45:M46" location="Communities!A41" display="Communities" xr:uid="{C95AFE1C-B3B9-468B-B318-001484539B77}"/>
    <hyperlink ref="L47:M47" location="Ethics!A148" display="Ethical conduct" xr:uid="{DBB5A568-B5AF-4076-9F8B-FD692738BF95}"/>
    <hyperlink ref="L48:M49" location="Ethics!A154" display="Ethical conduct" xr:uid="{72E8DB39-D470-4617-959C-27718583BA58}"/>
    <hyperlink ref="L52:M53" location="Ethics!A52" display="Ethical conduct" xr:uid="{ED551736-6E0B-4D52-8467-FCB1A2CBEB33}"/>
    <hyperlink ref="L54:M55" location="Culture!A60" display="Corporate culture" xr:uid="{294B1C45-B0B2-46F5-A7B7-0C493F5AA230}"/>
    <hyperlink ref="L56:M57" location="Culture!A70" display="Corporate culture" xr:uid="{5B9494D4-68E9-401A-A50A-C35525072289}"/>
    <hyperlink ref="L58:M59" location="Communities!A12" display="Communities" xr:uid="{939D7AB6-71DE-4D5B-AFC6-01EE7AF0C50D}"/>
    <hyperlink ref="L60:M61" location="Communities!A13" display="Communities" xr:uid="{25A5FE15-47B1-4209-9E92-100FC28CAEF2}"/>
    <hyperlink ref="L62:M64" location="Ethics!A61" display="Ethical conduct" xr:uid="{2A8F8A9B-EEF8-4FA0-9E77-067844CF7226}"/>
    <hyperlink ref="L65:M67" location="Ethics!A69" display="Ethical conduct" xr:uid="{8A029648-6C62-44B3-A94A-7D37F5FAC170}"/>
    <hyperlink ref="L68:M70" location="Ethics!A89" display="Ethical conduct" xr:uid="{725A6087-A1A5-4B5C-AAED-C3C4430C688D}"/>
    <hyperlink ref="L71:M71" location="Ethics!A94" display="Ethical conduct" xr:uid="{1CE39ADC-F7AA-45C7-938E-F4011C0D995A}"/>
    <hyperlink ref="L72:M72" location="Ethics!A95" display="Ethical conduct" xr:uid="{DA5EF0C2-CECE-42AF-B5E3-534ABE090D42}"/>
    <hyperlink ref="L73:M73" location="Ethics!A96" display="Ethical conduct" xr:uid="{F9C1C6ED-E42A-4D1B-B55E-F1EBCCDFD7E5}"/>
    <hyperlink ref="L74:M74" location="Ethics!A97" display="Ethical conduct" xr:uid="{91B65793-A5B4-4D42-84CD-25C439FBB92A}"/>
    <hyperlink ref="L78:M78" location="Environmental!A12" display="Environmental management" xr:uid="{7C13E541-A532-46CE-8801-C17D8BE726F7}"/>
    <hyperlink ref="L79:M79" location="Environmental!A13" display="Environmental management" xr:uid="{17AB78ED-CADE-4B6A-8C32-F055CC983563}"/>
    <hyperlink ref="L80:M80" location="Environmental!A49" display="Environmental management" xr:uid="{183CE5D2-2951-41C5-A4EB-317033D8AF6F}"/>
    <hyperlink ref="L81:M81" location="Environmental!A50" display="Environmental management" xr:uid="{A13855A6-FA9B-454C-A2BE-48407C547BD4}"/>
    <hyperlink ref="L82:M82" location="Environmental!A51" display="Environmental management" xr:uid="{19BA6AE1-4F02-4360-8806-C438E50821F0}"/>
    <hyperlink ref="L83:M84" location="Environmental!A81" display="Environmental management" xr:uid="{62DDBA36-185D-41BE-BD60-305CA26E0E0B}"/>
    <hyperlink ref="L85:M85" location="Environmental!A14" display="Environmental management" xr:uid="{C63AACCE-AD87-4698-8032-B002C457B6DE}"/>
    <hyperlink ref="L86:M87" location="Environmental!A92" display="Environmental management" xr:uid="{B9EBE98E-7785-411D-A40C-32615B34445B}"/>
    <hyperlink ref="L92:M92" location="Environmental!A104" display="Environmental management" xr:uid="{985C4ADD-C5B4-4E26-BD5A-F90F1EF3AEBA}"/>
    <hyperlink ref="L93:M93" location="Environmental!A15" display="Environmental management" xr:uid="{BCAAD048-5F02-4169-8530-6DC195E9E796}"/>
    <hyperlink ref="L94:M94" location="Environmental!A16" display="Environmental management" xr:uid="{BED9DE23-4CAF-43D1-AA60-CFE43F6133F2}"/>
    <hyperlink ref="L95:M95" location="Environmental!A116" display="Environmental management" xr:uid="{53D33DE6-3308-497A-B0F0-42B66FF21AFE}"/>
    <hyperlink ref="L96:M96" location="Environmental!A117" display="Environmental management" xr:uid="{485C328D-6B80-4B42-A176-A1E17CA2724F}"/>
    <hyperlink ref="L97:M97" location="Environmental!A118" display="Environmental management" xr:uid="{E10082D3-4CC0-48DE-B3C3-08036F0113A6}"/>
    <hyperlink ref="L98:M99" location="Ethics!A120" display="Ethical conduct" xr:uid="{70252D11-66A5-43D2-A96D-3B9E211DF9A3}"/>
    <hyperlink ref="L100:M101" location="Ethics!A130" display="Ethical conduct" xr:uid="{1878E555-D808-4046-B8EF-D5F199559520}"/>
    <hyperlink ref="L102:M103" location="Culture!A79" display="Corporate culture" xr:uid="{50A43A75-C0DD-457B-99CA-2ABF6B1A6105}"/>
    <hyperlink ref="L104:M105" location="Culture!A122" display="Corporate culture" xr:uid="{0DF23BF0-054E-4C9A-B248-239F8DDDCF72}"/>
    <hyperlink ref="L106:M108" location="Culture!A138" display="Corporate culture" xr:uid="{3D02FE07-4D99-4224-BBD7-9B5FA1A24365}"/>
    <hyperlink ref="L109:M109" location="Safety!A12" display="Safety" xr:uid="{A6A23A4D-1A7C-4956-A1CD-EDCCF1FD07A8}"/>
    <hyperlink ref="L110:M110" location="Safety!A13" display="Safety" xr:uid="{4FB583FD-F00A-4764-9CD9-684D50BE2E0B}"/>
    <hyperlink ref="L111:M111" location="Safety!A14" display="Safety" xr:uid="{A3653220-298B-41E4-A1C1-E5756DF25383}"/>
    <hyperlink ref="L112:M112" location="Safety!A15" display="Safety" xr:uid="{83AF4E54-9095-436E-8D3C-A37E8A14839D}"/>
    <hyperlink ref="L113:M113" location="Safety!A16" display="Safety" xr:uid="{07D22658-AC19-49B6-9BE6-30D89B923E80}"/>
    <hyperlink ref="L114:M114" location="Safety!A17" display="Safety" xr:uid="{ABD00EE2-4B82-4190-9C99-8063000EFEAF}"/>
    <hyperlink ref="L115:M115" location="Safety!A57" display="Safety" xr:uid="{4A9E966D-5BBA-422C-9266-4AA634760B3E}"/>
    <hyperlink ref="L116:M116" location="Safety!A112" display="Safety" xr:uid="{AA971ED5-7EB8-430E-AFB5-F82324A64DA4}"/>
    <hyperlink ref="L117:M119" location="Culture!A144" display="Corporate culture" xr:uid="{1DED8333-D276-4EDC-8E2D-FEE50C97AFF3}"/>
    <hyperlink ref="L120:M121" location="Diversity!A10" display="Diversity and inclusion" xr:uid="{D2D7FE86-B005-4565-AD70-D05FEB928306}"/>
    <hyperlink ref="L122:M123" location="Diversity!A47" display="Diversity and inclusion" xr:uid="{54B94B83-B61B-4C11-9460-8884DCD776E4}"/>
    <hyperlink ref="L124:M126" location="Ethics!A12" display="Ethical conduct" xr:uid="{C9B9249A-043D-4883-8A37-7021FF21FECF}"/>
    <hyperlink ref="L127:M129" location="Ethics!A13" display="Ethical conduct" xr:uid="{D1C2280E-A9F3-4253-A02C-2A8EE7191064}"/>
    <hyperlink ref="L130:M132" location="Ethics!A14" display="Ethical conduct" xr:uid="{CE561561-F443-4466-98BB-15DFFB75993F}"/>
    <hyperlink ref="L133:M135" location="Communities!A42" display="Communities" xr:uid="{E26EEB32-1810-4487-A97D-F248306824DC}"/>
    <hyperlink ref="L136:M137" location="Communities!A14" display="Communities" xr:uid="{0E692CA6-D8BC-481F-98CD-C118B0DEA72A}"/>
    <hyperlink ref="L138:M139" location="Communities!A15" display="Communities" xr:uid="{8BAE3ED4-27F0-4158-8A70-E0F56BB6B957}"/>
    <hyperlink ref="L140:M141" location="Ethics!A121" display="Ethical conduct" xr:uid="{F5EE232E-4F60-4217-AC8B-8CED5A324626}"/>
    <hyperlink ref="L142:M143" location="Ethics!A131" display="Ethical conduct" xr:uid="{3E9666F0-9119-41B1-B467-53B400421C95}"/>
    <hyperlink ref="L144:M146" location="Ethics!A143" display="Ethical conduct" xr:uid="{E26FE8DD-5C98-44FB-A754-89346BDE8565}"/>
    <hyperlink ref="B7:M9" r:id="rId1" location="ESGrelatoriosedados" display="The table below presents the correlation of the GRI disclosures covered in this Databook. In each one, you can click on the hyperlinks in the &quot;Where to find&quot; column to easily access the information that responds to that framework. For more information about sustainability management and the GRI disclosures answered by Enauta, access the PDF version of the Integrated Report, available in this link." xr:uid="{1D380325-20C3-4D48-9F84-6C3A6281AAE4}"/>
  </hyperlinks>
  <pageMargins left="0.511811024" right="0.511811024" top="0.78740157499999996" bottom="0.78740157499999996" header="0.31496062000000002" footer="0.3149606200000000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C7B44-1F6B-41AB-B23C-110FC0DF866B}">
  <dimension ref="A1:M131"/>
  <sheetViews>
    <sheetView showGridLines="0" showRowColHeaders="0" zoomScaleNormal="100" workbookViewId="0">
      <pane ySplit="2" topLeftCell="A3" activePane="bottomLeft" state="frozen"/>
      <selection pane="bottomLeft" activeCell="M1" sqref="M1:M2"/>
    </sheetView>
  </sheetViews>
  <sheetFormatPr defaultColWidth="9" defaultRowHeight="15" x14ac:dyDescent="0.25"/>
  <cols>
    <col min="1" max="1" width="10" style="1" customWidth="1"/>
    <col min="2" max="13" width="12.5" style="1" customWidth="1"/>
    <col min="14" max="16384" width="9" style="1"/>
  </cols>
  <sheetData>
    <row r="1" spans="1:13" s="4" customFormat="1" ht="12.75" customHeight="1" x14ac:dyDescent="0.25">
      <c r="A1" s="369" t="e" vm="1">
        <v>#VALUE!</v>
      </c>
      <c r="B1" s="366" t="s">
        <v>378</v>
      </c>
      <c r="C1" s="366" t="s">
        <v>411</v>
      </c>
      <c r="D1" s="366" t="s">
        <v>379</v>
      </c>
      <c r="E1" s="366" t="s">
        <v>0</v>
      </c>
      <c r="F1" s="366" t="s">
        <v>1</v>
      </c>
      <c r="G1" s="366" t="s">
        <v>457</v>
      </c>
      <c r="H1" s="366" t="s">
        <v>2</v>
      </c>
      <c r="I1" s="366" t="s">
        <v>3</v>
      </c>
      <c r="J1" s="366" t="s">
        <v>4</v>
      </c>
      <c r="K1" s="366" t="s">
        <v>5</v>
      </c>
      <c r="L1" s="366" t="s">
        <v>6</v>
      </c>
      <c r="M1" s="366" t="s">
        <v>7</v>
      </c>
    </row>
    <row r="2" spans="1:13" s="4" customFormat="1" ht="12.75" customHeight="1" x14ac:dyDescent="0.25">
      <c r="A2" s="369"/>
      <c r="B2" s="366"/>
      <c r="C2" s="366"/>
      <c r="D2" s="366"/>
      <c r="E2" s="366"/>
      <c r="F2" s="366"/>
      <c r="G2" s="366"/>
      <c r="H2" s="366"/>
      <c r="I2" s="366"/>
      <c r="J2" s="366"/>
      <c r="K2" s="366"/>
      <c r="L2" s="366"/>
      <c r="M2" s="366"/>
    </row>
    <row r="3" spans="1:13" s="3" customFormat="1" x14ac:dyDescent="0.25"/>
    <row r="5" spans="1:13" ht="21" x14ac:dyDescent="0.25">
      <c r="B5" s="8" t="s">
        <v>6</v>
      </c>
    </row>
    <row r="7" spans="1:13" x14ac:dyDescent="0.25">
      <c r="B7" s="649" t="s">
        <v>493</v>
      </c>
      <c r="C7" s="649"/>
      <c r="D7" s="649"/>
      <c r="E7" s="649"/>
      <c r="F7" s="649"/>
      <c r="G7" s="649"/>
      <c r="H7" s="649"/>
      <c r="I7" s="649"/>
      <c r="J7" s="649"/>
      <c r="K7" s="649"/>
      <c r="L7" s="649"/>
      <c r="M7" s="649"/>
    </row>
    <row r="8" spans="1:13" x14ac:dyDescent="0.25">
      <c r="B8" s="649"/>
      <c r="C8" s="649"/>
      <c r="D8" s="649"/>
      <c r="E8" s="649"/>
      <c r="F8" s="649"/>
      <c r="G8" s="649"/>
      <c r="H8" s="649"/>
      <c r="I8" s="649"/>
      <c r="J8" s="649"/>
      <c r="K8" s="649"/>
      <c r="L8" s="649"/>
      <c r="M8" s="649"/>
    </row>
    <row r="9" spans="1:13" x14ac:dyDescent="0.25">
      <c r="B9" s="649"/>
      <c r="C9" s="649"/>
      <c r="D9" s="649"/>
      <c r="E9" s="649"/>
      <c r="F9" s="649"/>
      <c r="G9" s="649"/>
      <c r="H9" s="649"/>
      <c r="I9" s="649"/>
      <c r="J9" s="649"/>
      <c r="K9" s="649"/>
      <c r="L9" s="649"/>
      <c r="M9" s="649"/>
    </row>
    <row r="12" spans="1:13" x14ac:dyDescent="0.25">
      <c r="B12" s="662" t="s">
        <v>68</v>
      </c>
      <c r="C12" s="662"/>
      <c r="D12" s="662"/>
      <c r="E12" s="662"/>
      <c r="F12" s="662"/>
      <c r="G12" s="662"/>
      <c r="H12" s="662"/>
      <c r="I12" s="662"/>
      <c r="J12" s="662"/>
      <c r="K12" s="662"/>
      <c r="L12" s="662"/>
      <c r="M12" s="662"/>
    </row>
    <row r="13" spans="1:13" s="9" customFormat="1" ht="16.5" thickBot="1" x14ac:dyDescent="0.3">
      <c r="B13" s="652" t="s">
        <v>48</v>
      </c>
      <c r="C13" s="650"/>
      <c r="D13" s="652" t="s">
        <v>49</v>
      </c>
      <c r="E13" s="661"/>
      <c r="F13" s="661"/>
      <c r="G13" s="661"/>
      <c r="H13" s="661"/>
      <c r="I13" s="661"/>
      <c r="J13" s="661"/>
      <c r="K13" s="650"/>
      <c r="L13" s="651" t="s">
        <v>11</v>
      </c>
      <c r="M13" s="652"/>
    </row>
    <row r="14" spans="1:13" ht="15" customHeight="1" x14ac:dyDescent="0.25">
      <c r="B14" s="646" t="s">
        <v>52</v>
      </c>
      <c r="C14" s="647"/>
      <c r="D14" s="648" t="s">
        <v>50</v>
      </c>
      <c r="E14" s="656" t="s">
        <v>494</v>
      </c>
      <c r="F14" s="656"/>
      <c r="G14" s="656"/>
      <c r="H14" s="656"/>
      <c r="I14" s="656"/>
      <c r="J14" s="656"/>
      <c r="K14" s="656"/>
      <c r="L14" s="657" t="s">
        <v>411</v>
      </c>
      <c r="M14" s="658"/>
    </row>
    <row r="15" spans="1:13" ht="15" customHeight="1" x14ac:dyDescent="0.25">
      <c r="B15" s="444"/>
      <c r="C15" s="445"/>
      <c r="D15" s="371"/>
      <c r="E15" s="385"/>
      <c r="F15" s="385"/>
      <c r="G15" s="385"/>
      <c r="H15" s="385"/>
      <c r="I15" s="385"/>
      <c r="J15" s="385"/>
      <c r="K15" s="385"/>
      <c r="L15" s="631"/>
      <c r="M15" s="659"/>
    </row>
    <row r="16" spans="1:13" ht="15" customHeight="1" x14ac:dyDescent="0.25">
      <c r="B16" s="444"/>
      <c r="C16" s="445"/>
      <c r="D16" s="371" t="s">
        <v>51</v>
      </c>
      <c r="E16" s="385" t="s">
        <v>495</v>
      </c>
      <c r="F16" s="385"/>
      <c r="G16" s="385"/>
      <c r="H16" s="385"/>
      <c r="I16" s="385"/>
      <c r="J16" s="385"/>
      <c r="K16" s="385"/>
      <c r="L16" s="619" t="s">
        <v>411</v>
      </c>
      <c r="M16" s="660"/>
    </row>
    <row r="17" spans="2:13" x14ac:dyDescent="0.25">
      <c r="B17" s="444"/>
      <c r="C17" s="445"/>
      <c r="D17" s="371"/>
      <c r="E17" s="385"/>
      <c r="F17" s="385"/>
      <c r="G17" s="385"/>
      <c r="H17" s="385"/>
      <c r="I17" s="385"/>
      <c r="J17" s="385"/>
      <c r="K17" s="385"/>
      <c r="L17" s="631"/>
      <c r="M17" s="659"/>
    </row>
    <row r="18" spans="2:13" ht="15" customHeight="1" x14ac:dyDescent="0.25">
      <c r="B18" s="634" t="s">
        <v>56</v>
      </c>
      <c r="C18" s="635"/>
      <c r="D18" s="640" t="s">
        <v>53</v>
      </c>
      <c r="E18" s="653" t="s">
        <v>496</v>
      </c>
      <c r="F18" s="653"/>
      <c r="G18" s="653"/>
      <c r="H18" s="653"/>
      <c r="I18" s="653"/>
      <c r="J18" s="653"/>
      <c r="K18" s="653"/>
      <c r="L18" s="622" t="s">
        <v>3</v>
      </c>
      <c r="M18" s="623"/>
    </row>
    <row r="19" spans="2:13" x14ac:dyDescent="0.25">
      <c r="B19" s="636"/>
      <c r="C19" s="637"/>
      <c r="D19" s="641"/>
      <c r="E19" s="655"/>
      <c r="F19" s="655"/>
      <c r="G19" s="655"/>
      <c r="H19" s="655"/>
      <c r="I19" s="655"/>
      <c r="J19" s="655"/>
      <c r="K19" s="655"/>
      <c r="L19" s="624"/>
      <c r="M19" s="625"/>
    </row>
    <row r="20" spans="2:13" ht="15" customHeight="1" x14ac:dyDescent="0.25">
      <c r="B20" s="446" t="s">
        <v>57</v>
      </c>
      <c r="C20" s="447"/>
      <c r="D20" s="379" t="s">
        <v>54</v>
      </c>
      <c r="E20" s="389" t="s">
        <v>497</v>
      </c>
      <c r="F20" s="389"/>
      <c r="G20" s="389"/>
      <c r="H20" s="389"/>
      <c r="I20" s="389"/>
      <c r="J20" s="389"/>
      <c r="K20" s="389"/>
      <c r="L20" s="620" t="s">
        <v>3</v>
      </c>
      <c r="M20" s="621"/>
    </row>
    <row r="21" spans="2:13" x14ac:dyDescent="0.25">
      <c r="B21" s="444"/>
      <c r="C21" s="445"/>
      <c r="D21" s="371"/>
      <c r="E21" s="385"/>
      <c r="F21" s="385"/>
      <c r="G21" s="385"/>
      <c r="H21" s="385"/>
      <c r="I21" s="385"/>
      <c r="J21" s="385"/>
      <c r="K21" s="385"/>
      <c r="L21" s="616"/>
      <c r="M21" s="617"/>
    </row>
    <row r="22" spans="2:13" ht="15" customHeight="1" x14ac:dyDescent="0.25">
      <c r="B22" s="444"/>
      <c r="C22" s="445"/>
      <c r="D22" s="371" t="s">
        <v>55</v>
      </c>
      <c r="E22" s="385" t="s">
        <v>498</v>
      </c>
      <c r="F22" s="385"/>
      <c r="G22" s="385"/>
      <c r="H22" s="385"/>
      <c r="I22" s="385"/>
      <c r="J22" s="385"/>
      <c r="K22" s="385"/>
      <c r="L22" s="616" t="s">
        <v>3</v>
      </c>
      <c r="M22" s="617"/>
    </row>
    <row r="23" spans="2:13" x14ac:dyDescent="0.25">
      <c r="B23" s="467"/>
      <c r="C23" s="468"/>
      <c r="D23" s="643"/>
      <c r="E23" s="632"/>
      <c r="F23" s="632"/>
      <c r="G23" s="632"/>
      <c r="H23" s="632"/>
      <c r="I23" s="632"/>
      <c r="J23" s="632"/>
      <c r="K23" s="632"/>
      <c r="L23" s="618"/>
      <c r="M23" s="619"/>
    </row>
    <row r="24" spans="2:13" ht="15" customHeight="1" x14ac:dyDescent="0.25">
      <c r="B24" s="446" t="s">
        <v>499</v>
      </c>
      <c r="C24" s="447"/>
      <c r="D24" s="379" t="s">
        <v>58</v>
      </c>
      <c r="E24" s="379" t="s">
        <v>59</v>
      </c>
      <c r="F24" s="379"/>
      <c r="G24" s="379"/>
      <c r="H24" s="379"/>
      <c r="I24" s="379"/>
      <c r="J24" s="379"/>
      <c r="K24" s="379"/>
      <c r="L24" s="620" t="s">
        <v>3</v>
      </c>
      <c r="M24" s="621"/>
    </row>
    <row r="25" spans="2:13" x14ac:dyDescent="0.25">
      <c r="B25" s="440"/>
      <c r="C25" s="441"/>
      <c r="D25" s="373"/>
      <c r="E25" s="373"/>
      <c r="F25" s="373"/>
      <c r="G25" s="373"/>
      <c r="H25" s="373"/>
      <c r="I25" s="373"/>
      <c r="J25" s="373"/>
      <c r="K25" s="373"/>
      <c r="L25" s="628"/>
      <c r="M25" s="629"/>
    </row>
    <row r="26" spans="2:13" ht="15" customHeight="1" x14ac:dyDescent="0.25">
      <c r="B26" s="446" t="s">
        <v>500</v>
      </c>
      <c r="C26" s="447"/>
      <c r="D26" s="379" t="s">
        <v>60</v>
      </c>
      <c r="E26" s="389" t="s">
        <v>501</v>
      </c>
      <c r="F26" s="389"/>
      <c r="G26" s="389"/>
      <c r="H26" s="389"/>
      <c r="I26" s="389"/>
      <c r="J26" s="389"/>
      <c r="K26" s="389"/>
      <c r="L26" s="620" t="s">
        <v>1</v>
      </c>
      <c r="M26" s="621"/>
    </row>
    <row r="27" spans="2:13" x14ac:dyDescent="0.25">
      <c r="B27" s="444"/>
      <c r="C27" s="445"/>
      <c r="D27" s="371"/>
      <c r="E27" s="385"/>
      <c r="F27" s="385"/>
      <c r="G27" s="385"/>
      <c r="H27" s="385"/>
      <c r="I27" s="385"/>
      <c r="J27" s="385"/>
      <c r="K27" s="385"/>
      <c r="L27" s="616"/>
      <c r="M27" s="617"/>
    </row>
    <row r="28" spans="2:13" x14ac:dyDescent="0.25">
      <c r="B28" s="444"/>
      <c r="C28" s="445"/>
      <c r="D28" s="371"/>
      <c r="E28" s="385"/>
      <c r="F28" s="385"/>
      <c r="G28" s="385"/>
      <c r="H28" s="385"/>
      <c r="I28" s="385"/>
      <c r="J28" s="385"/>
      <c r="K28" s="385"/>
      <c r="L28" s="616"/>
      <c r="M28" s="617"/>
    </row>
    <row r="29" spans="2:13" x14ac:dyDescent="0.25">
      <c r="B29" s="440"/>
      <c r="C29" s="441"/>
      <c r="D29" s="373"/>
      <c r="E29" s="383"/>
      <c r="F29" s="383"/>
      <c r="G29" s="383"/>
      <c r="H29" s="383"/>
      <c r="I29" s="383"/>
      <c r="J29" s="383"/>
      <c r="K29" s="383"/>
      <c r="L29" s="628"/>
      <c r="M29" s="629"/>
    </row>
    <row r="30" spans="2:13" ht="15" customHeight="1" x14ac:dyDescent="0.25">
      <c r="B30" s="455" t="s">
        <v>67</v>
      </c>
      <c r="C30" s="456"/>
      <c r="D30" s="14" t="s">
        <v>61</v>
      </c>
      <c r="E30" s="451" t="s">
        <v>502</v>
      </c>
      <c r="F30" s="451"/>
      <c r="G30" s="451"/>
      <c r="H30" s="451"/>
      <c r="I30" s="451"/>
      <c r="J30" s="451"/>
      <c r="K30" s="451"/>
      <c r="L30" s="630" t="s">
        <v>4</v>
      </c>
      <c r="M30" s="631"/>
    </row>
    <row r="31" spans="2:13" x14ac:dyDescent="0.25">
      <c r="B31" s="440"/>
      <c r="C31" s="441"/>
      <c r="D31" s="16" t="s">
        <v>62</v>
      </c>
      <c r="E31" s="373" t="s">
        <v>63</v>
      </c>
      <c r="F31" s="373"/>
      <c r="G31" s="373"/>
      <c r="H31" s="373"/>
      <c r="I31" s="373"/>
      <c r="J31" s="373"/>
      <c r="K31" s="373"/>
      <c r="L31" s="628" t="s">
        <v>4</v>
      </c>
      <c r="M31" s="629"/>
    </row>
    <row r="32" spans="2:13" ht="15" customHeight="1" x14ac:dyDescent="0.25">
      <c r="B32" s="446" t="s">
        <v>504</v>
      </c>
      <c r="C32" s="447"/>
      <c r="D32" s="379" t="s">
        <v>64</v>
      </c>
      <c r="E32" s="389" t="s">
        <v>503</v>
      </c>
      <c r="F32" s="389"/>
      <c r="G32" s="389"/>
      <c r="H32" s="389"/>
      <c r="I32" s="389"/>
      <c r="J32" s="389"/>
      <c r="K32" s="389"/>
      <c r="L32" s="620" t="s">
        <v>379</v>
      </c>
      <c r="M32" s="621"/>
    </row>
    <row r="33" spans="2:13" x14ac:dyDescent="0.25">
      <c r="B33" s="444"/>
      <c r="C33" s="445"/>
      <c r="D33" s="371"/>
      <c r="E33" s="385"/>
      <c r="F33" s="385"/>
      <c r="G33" s="385"/>
      <c r="H33" s="385"/>
      <c r="I33" s="385"/>
      <c r="J33" s="385"/>
      <c r="K33" s="385"/>
      <c r="L33" s="616"/>
      <c r="M33" s="617"/>
    </row>
    <row r="34" spans="2:13" x14ac:dyDescent="0.25">
      <c r="B34" s="444"/>
      <c r="C34" s="445"/>
      <c r="D34" s="371"/>
      <c r="E34" s="385"/>
      <c r="F34" s="385"/>
      <c r="G34" s="385"/>
      <c r="H34" s="385"/>
      <c r="I34" s="385"/>
      <c r="J34" s="385"/>
      <c r="K34" s="385"/>
      <c r="L34" s="616"/>
      <c r="M34" s="617"/>
    </row>
    <row r="35" spans="2:13" ht="15" customHeight="1" x14ac:dyDescent="0.25">
      <c r="B35" s="444"/>
      <c r="C35" s="445"/>
      <c r="D35" s="371" t="s">
        <v>65</v>
      </c>
      <c r="E35" s="385" t="s">
        <v>66</v>
      </c>
      <c r="F35" s="385"/>
      <c r="G35" s="385"/>
      <c r="H35" s="385"/>
      <c r="I35" s="385"/>
      <c r="J35" s="385"/>
      <c r="K35" s="385"/>
      <c r="L35" s="616" t="s">
        <v>379</v>
      </c>
      <c r="M35" s="617"/>
    </row>
    <row r="36" spans="2:13" x14ac:dyDescent="0.25">
      <c r="B36" s="440"/>
      <c r="C36" s="441"/>
      <c r="D36" s="373"/>
      <c r="E36" s="383"/>
      <c r="F36" s="383"/>
      <c r="G36" s="383"/>
      <c r="H36" s="383"/>
      <c r="I36" s="383"/>
      <c r="J36" s="383"/>
      <c r="K36" s="383"/>
      <c r="L36" s="628"/>
      <c r="M36" s="629"/>
    </row>
    <row r="37" spans="2:13" x14ac:dyDescent="0.25">
      <c r="B37" s="455" t="s">
        <v>505</v>
      </c>
      <c r="C37" s="456"/>
      <c r="D37" s="400" t="s">
        <v>69</v>
      </c>
      <c r="E37" s="400" t="s">
        <v>506</v>
      </c>
      <c r="F37" s="400"/>
      <c r="G37" s="400"/>
      <c r="H37" s="400"/>
      <c r="I37" s="400"/>
      <c r="J37" s="400"/>
      <c r="K37" s="400"/>
      <c r="L37" s="630" t="s">
        <v>411</v>
      </c>
      <c r="M37" s="631"/>
    </row>
    <row r="38" spans="2:13" x14ac:dyDescent="0.25">
      <c r="B38" s="444"/>
      <c r="C38" s="445"/>
      <c r="D38" s="371"/>
      <c r="E38" s="371"/>
      <c r="F38" s="371"/>
      <c r="G38" s="371"/>
      <c r="H38" s="371"/>
      <c r="I38" s="371"/>
      <c r="J38" s="371"/>
      <c r="K38" s="371"/>
      <c r="L38" s="616"/>
      <c r="M38" s="617"/>
    </row>
    <row r="39" spans="2:13" x14ac:dyDescent="0.25">
      <c r="B39" s="440"/>
      <c r="C39" s="441"/>
      <c r="D39" s="373"/>
      <c r="E39" s="373"/>
      <c r="F39" s="373"/>
      <c r="G39" s="373"/>
      <c r="H39" s="373"/>
      <c r="I39" s="373"/>
      <c r="J39" s="373"/>
      <c r="K39" s="373"/>
      <c r="L39" s="628"/>
      <c r="M39" s="629"/>
    </row>
    <row r="40" spans="2:13" ht="15" customHeight="1" x14ac:dyDescent="0.25">
      <c r="B40" s="446" t="s">
        <v>507</v>
      </c>
      <c r="C40" s="442"/>
      <c r="D40" s="379" t="s">
        <v>70</v>
      </c>
      <c r="E40" s="379" t="s">
        <v>508</v>
      </c>
      <c r="F40" s="379"/>
      <c r="G40" s="379"/>
      <c r="H40" s="379"/>
      <c r="I40" s="379"/>
      <c r="J40" s="379"/>
      <c r="K40" s="379"/>
      <c r="L40" s="620" t="s">
        <v>1</v>
      </c>
      <c r="M40" s="621"/>
    </row>
    <row r="41" spans="2:13" x14ac:dyDescent="0.25">
      <c r="B41" s="558"/>
      <c r="C41" s="435"/>
      <c r="D41" s="371"/>
      <c r="E41" s="371"/>
      <c r="F41" s="371"/>
      <c r="G41" s="371"/>
      <c r="H41" s="371"/>
      <c r="I41" s="371"/>
      <c r="J41" s="371"/>
      <c r="K41" s="371"/>
      <c r="L41" s="616"/>
      <c r="M41" s="617"/>
    </row>
    <row r="42" spans="2:13" x14ac:dyDescent="0.25">
      <c r="B42" s="560"/>
      <c r="C42" s="437"/>
      <c r="D42" s="373"/>
      <c r="E42" s="373"/>
      <c r="F42" s="373"/>
      <c r="G42" s="373"/>
      <c r="H42" s="373"/>
      <c r="I42" s="373"/>
      <c r="J42" s="373"/>
      <c r="K42" s="373"/>
      <c r="L42" s="628"/>
      <c r="M42" s="629"/>
    </row>
    <row r="43" spans="2:13" x14ac:dyDescent="0.25">
      <c r="B43" s="446" t="s">
        <v>509</v>
      </c>
      <c r="C43" s="447"/>
      <c r="D43" s="389" t="s">
        <v>71</v>
      </c>
      <c r="E43" s="389" t="s">
        <v>510</v>
      </c>
      <c r="F43" s="389"/>
      <c r="G43" s="389"/>
      <c r="H43" s="389"/>
      <c r="I43" s="389"/>
      <c r="J43" s="389"/>
      <c r="K43" s="389"/>
      <c r="L43" s="620" t="s">
        <v>379</v>
      </c>
      <c r="M43" s="621"/>
    </row>
    <row r="44" spans="2:13" x14ac:dyDescent="0.25">
      <c r="B44" s="444"/>
      <c r="C44" s="445"/>
      <c r="D44" s="385"/>
      <c r="E44" s="385"/>
      <c r="F44" s="385"/>
      <c r="G44" s="385"/>
      <c r="H44" s="385"/>
      <c r="I44" s="385"/>
      <c r="J44" s="385"/>
      <c r="K44" s="385"/>
      <c r="L44" s="616"/>
      <c r="M44" s="617"/>
    </row>
    <row r="45" spans="2:13" x14ac:dyDescent="0.25">
      <c r="B45" s="440"/>
      <c r="C45" s="441"/>
      <c r="D45" s="18" t="s">
        <v>72</v>
      </c>
      <c r="E45" s="373" t="s">
        <v>73</v>
      </c>
      <c r="F45" s="373"/>
      <c r="G45" s="373"/>
      <c r="H45" s="373"/>
      <c r="I45" s="373"/>
      <c r="J45" s="373"/>
      <c r="K45" s="373"/>
      <c r="L45" s="628" t="s">
        <v>379</v>
      </c>
      <c r="M45" s="629"/>
    </row>
    <row r="46" spans="2:13" x14ac:dyDescent="0.25">
      <c r="B46" s="634" t="s">
        <v>75</v>
      </c>
      <c r="C46" s="635"/>
      <c r="D46" s="653" t="s">
        <v>74</v>
      </c>
      <c r="E46" s="640" t="s">
        <v>511</v>
      </c>
      <c r="F46" s="640"/>
      <c r="G46" s="640"/>
      <c r="H46" s="640"/>
      <c r="I46" s="640"/>
      <c r="J46" s="640"/>
      <c r="K46" s="640"/>
      <c r="L46" s="622" t="s">
        <v>0</v>
      </c>
      <c r="M46" s="623"/>
    </row>
    <row r="47" spans="2:13" x14ac:dyDescent="0.25">
      <c r="B47" s="638"/>
      <c r="C47" s="639"/>
      <c r="D47" s="654"/>
      <c r="E47" s="642"/>
      <c r="F47" s="642"/>
      <c r="G47" s="642"/>
      <c r="H47" s="642"/>
      <c r="I47" s="642"/>
      <c r="J47" s="642"/>
      <c r="K47" s="642"/>
      <c r="L47" s="626"/>
      <c r="M47" s="627"/>
    </row>
    <row r="48" spans="2:13" x14ac:dyDescent="0.25">
      <c r="B48" s="10"/>
      <c r="C48" s="10"/>
      <c r="D48" s="10"/>
      <c r="E48" s="10"/>
      <c r="F48" s="10"/>
      <c r="G48" s="10"/>
      <c r="H48" s="10"/>
      <c r="I48" s="10"/>
      <c r="J48" s="10"/>
      <c r="K48" s="10"/>
      <c r="L48" s="10"/>
      <c r="M48" s="10"/>
    </row>
    <row r="49" spans="2:13" x14ac:dyDescent="0.25">
      <c r="B49" s="10"/>
      <c r="C49" s="10"/>
      <c r="D49" s="10"/>
      <c r="E49" s="10"/>
      <c r="F49" s="10"/>
      <c r="G49" s="10"/>
      <c r="H49" s="10"/>
      <c r="I49" s="10"/>
      <c r="J49" s="10"/>
      <c r="K49" s="10"/>
      <c r="L49" s="10"/>
      <c r="M49" s="10"/>
    </row>
    <row r="50" spans="2:13" x14ac:dyDescent="0.25">
      <c r="D50" s="10"/>
      <c r="E50" s="10"/>
      <c r="F50" s="10"/>
      <c r="G50" s="10"/>
      <c r="H50" s="10"/>
      <c r="I50" s="10"/>
      <c r="J50" s="10"/>
      <c r="K50" s="10"/>
      <c r="L50" s="10"/>
      <c r="M50" s="10"/>
    </row>
    <row r="51" spans="2:13" x14ac:dyDescent="0.25">
      <c r="B51" s="10"/>
      <c r="C51" s="10"/>
      <c r="D51" s="10"/>
      <c r="E51" s="10"/>
      <c r="F51" s="10"/>
      <c r="G51" s="10"/>
      <c r="H51" s="10"/>
      <c r="I51" s="10"/>
      <c r="J51" s="10"/>
      <c r="K51" s="10"/>
      <c r="L51" s="10"/>
      <c r="M51" s="10"/>
    </row>
    <row r="52" spans="2:13" x14ac:dyDescent="0.25">
      <c r="B52" s="10"/>
      <c r="C52" s="10"/>
      <c r="D52" s="10"/>
      <c r="E52" s="10"/>
      <c r="F52" s="10"/>
      <c r="G52" s="10"/>
      <c r="H52" s="10"/>
      <c r="I52" s="10"/>
      <c r="J52" s="10"/>
      <c r="K52" s="10"/>
      <c r="L52" s="10"/>
      <c r="M52" s="10"/>
    </row>
    <row r="53" spans="2:13" x14ac:dyDescent="0.25">
      <c r="B53" s="10"/>
      <c r="C53" s="10"/>
      <c r="D53" s="10"/>
      <c r="E53" s="10"/>
      <c r="F53" s="10"/>
      <c r="G53" s="10"/>
      <c r="H53" s="10"/>
      <c r="I53" s="10"/>
      <c r="J53" s="10"/>
      <c r="K53" s="10"/>
      <c r="L53" s="10"/>
      <c r="M53" s="10"/>
    </row>
    <row r="54" spans="2:13" x14ac:dyDescent="0.25">
      <c r="B54" s="10"/>
      <c r="C54" s="10"/>
      <c r="D54" s="10"/>
      <c r="E54" s="10"/>
      <c r="F54" s="10"/>
      <c r="G54" s="10"/>
      <c r="H54" s="10"/>
      <c r="I54" s="10"/>
      <c r="J54" s="10"/>
      <c r="K54" s="10"/>
      <c r="L54" s="10"/>
      <c r="M54" s="10"/>
    </row>
    <row r="55" spans="2:13" x14ac:dyDescent="0.25">
      <c r="B55" s="10"/>
      <c r="C55" s="10"/>
      <c r="D55" s="10"/>
      <c r="E55" s="10"/>
      <c r="F55" s="10"/>
      <c r="G55" s="10"/>
      <c r="H55" s="10"/>
      <c r="I55" s="10"/>
      <c r="J55" s="10"/>
      <c r="K55" s="10"/>
      <c r="L55" s="10"/>
      <c r="M55" s="10"/>
    </row>
    <row r="56" spans="2:13" x14ac:dyDescent="0.25">
      <c r="B56" s="10"/>
      <c r="C56" s="10"/>
      <c r="D56" s="10"/>
      <c r="E56" s="10"/>
      <c r="F56" s="10"/>
      <c r="G56" s="10"/>
      <c r="H56" s="10"/>
      <c r="I56" s="10"/>
      <c r="J56" s="10"/>
      <c r="K56" s="10"/>
      <c r="L56" s="10"/>
      <c r="M56" s="10"/>
    </row>
    <row r="57" spans="2:13" x14ac:dyDescent="0.25">
      <c r="B57" s="10"/>
      <c r="C57" s="10"/>
      <c r="D57" s="10"/>
      <c r="E57" s="10"/>
      <c r="F57" s="10"/>
      <c r="G57" s="10"/>
      <c r="H57" s="10"/>
      <c r="I57" s="10"/>
      <c r="J57" s="10"/>
      <c r="K57" s="10"/>
      <c r="L57" s="10"/>
      <c r="M57" s="10"/>
    </row>
    <row r="58" spans="2:13" x14ac:dyDescent="0.25">
      <c r="B58" s="10"/>
      <c r="C58" s="10"/>
      <c r="D58" s="10"/>
      <c r="E58" s="10"/>
      <c r="F58" s="10"/>
      <c r="G58" s="10"/>
      <c r="H58" s="10"/>
      <c r="I58" s="10"/>
      <c r="J58" s="10"/>
      <c r="K58" s="10"/>
      <c r="L58" s="10"/>
      <c r="M58" s="10"/>
    </row>
    <row r="59" spans="2:13" x14ac:dyDescent="0.25">
      <c r="B59" s="10"/>
      <c r="C59" s="10"/>
      <c r="D59" s="10"/>
      <c r="E59" s="10"/>
      <c r="F59" s="10"/>
      <c r="G59" s="10"/>
      <c r="H59" s="10"/>
      <c r="I59" s="10"/>
      <c r="J59" s="10"/>
      <c r="K59" s="10"/>
      <c r="L59" s="10"/>
      <c r="M59" s="10"/>
    </row>
    <row r="60" spans="2:13" x14ac:dyDescent="0.25">
      <c r="B60" s="10"/>
      <c r="C60" s="10"/>
      <c r="D60" s="10"/>
      <c r="E60" s="10"/>
      <c r="F60" s="10"/>
      <c r="G60" s="10"/>
      <c r="H60" s="10"/>
      <c r="I60" s="10"/>
      <c r="J60" s="10"/>
      <c r="K60" s="10"/>
      <c r="L60" s="10"/>
      <c r="M60" s="10"/>
    </row>
    <row r="61" spans="2:13" x14ac:dyDescent="0.25">
      <c r="B61" s="10"/>
      <c r="C61" s="10"/>
      <c r="D61" s="10"/>
      <c r="E61" s="10"/>
      <c r="F61" s="10"/>
      <c r="G61" s="10"/>
      <c r="H61" s="10"/>
      <c r="I61" s="10"/>
      <c r="J61" s="10"/>
      <c r="K61" s="10"/>
      <c r="L61" s="10"/>
      <c r="M61" s="10"/>
    </row>
    <row r="62" spans="2:13" x14ac:dyDescent="0.25">
      <c r="B62" s="10"/>
      <c r="C62" s="10"/>
      <c r="D62" s="10"/>
      <c r="E62" s="10"/>
      <c r="F62" s="10"/>
      <c r="G62" s="10"/>
      <c r="H62" s="10"/>
      <c r="I62" s="10"/>
      <c r="J62" s="10"/>
      <c r="K62" s="10"/>
      <c r="L62" s="10"/>
      <c r="M62" s="10"/>
    </row>
    <row r="63" spans="2:13" x14ac:dyDescent="0.25">
      <c r="B63" s="10"/>
      <c r="C63" s="10"/>
      <c r="D63" s="10"/>
      <c r="E63" s="10"/>
      <c r="F63" s="10"/>
      <c r="G63" s="10"/>
      <c r="H63" s="10"/>
      <c r="I63" s="10"/>
      <c r="J63" s="10"/>
      <c r="K63" s="10"/>
      <c r="L63" s="10"/>
      <c r="M63" s="10"/>
    </row>
    <row r="64" spans="2:13" x14ac:dyDescent="0.25">
      <c r="B64" s="10"/>
      <c r="C64" s="10"/>
      <c r="D64" s="10"/>
      <c r="E64" s="10"/>
      <c r="F64" s="10"/>
      <c r="G64" s="10"/>
      <c r="H64" s="10"/>
      <c r="I64" s="10"/>
      <c r="J64" s="10"/>
      <c r="K64" s="10"/>
      <c r="L64" s="10"/>
      <c r="M64" s="10"/>
    </row>
    <row r="65" spans="2:13" x14ac:dyDescent="0.25">
      <c r="B65" s="10"/>
      <c r="C65" s="10"/>
      <c r="D65" s="10"/>
      <c r="E65" s="10"/>
      <c r="F65" s="10"/>
      <c r="G65" s="10"/>
      <c r="H65" s="10"/>
      <c r="I65" s="10"/>
      <c r="J65" s="10"/>
      <c r="K65" s="10"/>
      <c r="L65" s="10"/>
      <c r="M65" s="10"/>
    </row>
    <row r="66" spans="2:13" x14ac:dyDescent="0.25">
      <c r="B66" s="10"/>
      <c r="C66" s="10"/>
      <c r="D66" s="10"/>
      <c r="E66" s="10"/>
      <c r="F66" s="10"/>
      <c r="G66" s="10"/>
      <c r="H66" s="10"/>
      <c r="I66" s="10"/>
      <c r="J66" s="10"/>
      <c r="K66" s="10"/>
      <c r="L66" s="10"/>
      <c r="M66" s="10"/>
    </row>
    <row r="67" spans="2:13" x14ac:dyDescent="0.25">
      <c r="B67" s="10"/>
      <c r="C67" s="10"/>
      <c r="D67" s="10"/>
      <c r="E67" s="10"/>
      <c r="F67" s="10"/>
      <c r="G67" s="10"/>
      <c r="H67" s="10"/>
      <c r="I67" s="10"/>
      <c r="J67" s="10"/>
      <c r="K67" s="10"/>
      <c r="L67" s="10"/>
      <c r="M67" s="10"/>
    </row>
    <row r="68" spans="2:13" x14ac:dyDescent="0.25">
      <c r="B68" s="10"/>
      <c r="C68" s="10"/>
      <c r="D68" s="10"/>
      <c r="E68" s="10"/>
      <c r="F68" s="10"/>
      <c r="G68" s="10"/>
      <c r="H68" s="10"/>
      <c r="I68" s="10"/>
      <c r="J68" s="10"/>
      <c r="K68" s="10"/>
      <c r="L68" s="10"/>
      <c r="M68" s="10"/>
    </row>
    <row r="69" spans="2:13" x14ac:dyDescent="0.25">
      <c r="B69" s="10"/>
      <c r="C69" s="10"/>
      <c r="D69" s="10"/>
      <c r="E69" s="10"/>
      <c r="F69" s="10"/>
      <c r="G69" s="10"/>
      <c r="H69" s="10"/>
      <c r="I69" s="10"/>
      <c r="J69" s="10"/>
      <c r="K69" s="10"/>
      <c r="L69" s="10"/>
      <c r="M69" s="10"/>
    </row>
    <row r="70" spans="2:13" x14ac:dyDescent="0.25">
      <c r="B70" s="10"/>
      <c r="C70" s="10"/>
      <c r="D70" s="10"/>
      <c r="E70" s="10"/>
      <c r="F70" s="10"/>
      <c r="G70" s="10"/>
      <c r="H70" s="10"/>
      <c r="I70" s="10"/>
      <c r="J70" s="10"/>
      <c r="K70" s="10"/>
      <c r="L70" s="10"/>
      <c r="M70" s="10"/>
    </row>
    <row r="71" spans="2:13" x14ac:dyDescent="0.25">
      <c r="B71" s="10"/>
      <c r="C71" s="10"/>
      <c r="D71" s="10"/>
      <c r="E71" s="10"/>
      <c r="F71" s="10"/>
      <c r="G71" s="10"/>
      <c r="H71" s="10"/>
      <c r="I71" s="10"/>
      <c r="J71" s="10"/>
      <c r="K71" s="10"/>
      <c r="L71" s="10"/>
      <c r="M71" s="10"/>
    </row>
    <row r="72" spans="2:13" x14ac:dyDescent="0.25">
      <c r="B72" s="10"/>
      <c r="C72" s="10"/>
      <c r="D72" s="10"/>
      <c r="E72" s="10"/>
      <c r="F72" s="10"/>
      <c r="G72" s="10"/>
      <c r="H72" s="10"/>
      <c r="I72" s="10"/>
      <c r="J72" s="10"/>
      <c r="K72" s="10"/>
      <c r="L72" s="10"/>
      <c r="M72" s="10"/>
    </row>
    <row r="73" spans="2:13" x14ac:dyDescent="0.25">
      <c r="B73" s="10"/>
      <c r="C73" s="10"/>
      <c r="D73" s="10"/>
      <c r="E73" s="10"/>
      <c r="F73" s="10"/>
      <c r="G73" s="10"/>
      <c r="H73" s="10"/>
      <c r="I73" s="10"/>
      <c r="J73" s="10"/>
      <c r="K73" s="10"/>
      <c r="L73" s="10"/>
      <c r="M73" s="10"/>
    </row>
    <row r="74" spans="2:13" x14ac:dyDescent="0.25">
      <c r="B74" s="10"/>
      <c r="C74" s="10"/>
      <c r="D74" s="10"/>
      <c r="E74" s="10"/>
      <c r="F74" s="10"/>
      <c r="G74" s="10"/>
      <c r="H74" s="10"/>
      <c r="I74" s="10"/>
      <c r="J74" s="10"/>
      <c r="K74" s="10"/>
      <c r="L74" s="10"/>
      <c r="M74" s="10"/>
    </row>
    <row r="75" spans="2:13" x14ac:dyDescent="0.25">
      <c r="B75" s="10"/>
      <c r="C75" s="10"/>
      <c r="D75" s="10"/>
      <c r="E75" s="10"/>
      <c r="F75" s="10"/>
      <c r="G75" s="10"/>
      <c r="H75" s="10"/>
      <c r="I75" s="10"/>
      <c r="J75" s="10"/>
      <c r="K75" s="10"/>
      <c r="L75" s="10"/>
      <c r="M75" s="10"/>
    </row>
    <row r="76" spans="2:13" x14ac:dyDescent="0.25">
      <c r="B76" s="10"/>
      <c r="C76" s="10"/>
      <c r="D76" s="10"/>
      <c r="E76" s="10"/>
      <c r="F76" s="10"/>
      <c r="G76" s="10"/>
      <c r="H76" s="10"/>
      <c r="I76" s="10"/>
      <c r="J76" s="10"/>
      <c r="K76" s="10"/>
      <c r="L76" s="10"/>
      <c r="M76" s="10"/>
    </row>
    <row r="77" spans="2:13" x14ac:dyDescent="0.25">
      <c r="B77" s="10"/>
      <c r="C77" s="10"/>
      <c r="D77" s="10"/>
      <c r="E77" s="10"/>
      <c r="F77" s="10"/>
      <c r="G77" s="10"/>
      <c r="H77" s="10"/>
      <c r="I77" s="10"/>
      <c r="J77" s="10"/>
      <c r="K77" s="10"/>
      <c r="L77" s="10"/>
      <c r="M77" s="10"/>
    </row>
    <row r="78" spans="2:13" x14ac:dyDescent="0.25">
      <c r="B78" s="10"/>
      <c r="C78" s="10"/>
      <c r="D78" s="10"/>
      <c r="E78" s="10"/>
      <c r="F78" s="10"/>
      <c r="G78" s="10"/>
      <c r="H78" s="10"/>
      <c r="I78" s="10"/>
      <c r="J78" s="10"/>
      <c r="K78" s="10"/>
      <c r="L78" s="10"/>
      <c r="M78" s="10"/>
    </row>
    <row r="79" spans="2:13" x14ac:dyDescent="0.25">
      <c r="B79" s="10"/>
      <c r="C79" s="10"/>
      <c r="D79" s="10"/>
      <c r="E79" s="10"/>
      <c r="F79" s="10"/>
      <c r="G79" s="10"/>
      <c r="H79" s="10"/>
      <c r="I79" s="10"/>
      <c r="J79" s="10"/>
      <c r="K79" s="10"/>
      <c r="L79" s="10"/>
      <c r="M79" s="10"/>
    </row>
    <row r="80" spans="2:13" x14ac:dyDescent="0.25">
      <c r="B80" s="10"/>
      <c r="C80" s="10"/>
      <c r="D80" s="10"/>
      <c r="E80" s="10"/>
      <c r="F80" s="10"/>
      <c r="G80" s="10"/>
      <c r="H80" s="10"/>
      <c r="I80" s="10"/>
      <c r="J80" s="10"/>
      <c r="K80" s="10"/>
      <c r="L80" s="10"/>
      <c r="M80" s="10"/>
    </row>
    <row r="81" spans="2:13" x14ac:dyDescent="0.25">
      <c r="B81" s="10"/>
      <c r="C81" s="10"/>
      <c r="D81" s="10"/>
      <c r="E81" s="10"/>
      <c r="F81" s="10"/>
      <c r="G81" s="10"/>
      <c r="H81" s="10"/>
      <c r="I81" s="10"/>
      <c r="J81" s="10"/>
      <c r="K81" s="10"/>
      <c r="L81" s="10"/>
      <c r="M81" s="10"/>
    </row>
    <row r="82" spans="2:13" x14ac:dyDescent="0.25">
      <c r="B82" s="10"/>
      <c r="C82" s="10"/>
      <c r="D82" s="10"/>
      <c r="E82" s="10"/>
      <c r="F82" s="10"/>
      <c r="G82" s="10"/>
      <c r="H82" s="10"/>
      <c r="I82" s="10"/>
      <c r="J82" s="10"/>
      <c r="K82" s="10"/>
      <c r="L82" s="10"/>
      <c r="M82" s="10"/>
    </row>
    <row r="83" spans="2:13" x14ac:dyDescent="0.25">
      <c r="B83" s="10"/>
      <c r="C83" s="10"/>
      <c r="D83" s="10"/>
      <c r="E83" s="10"/>
      <c r="F83" s="10"/>
      <c r="G83" s="10"/>
      <c r="H83" s="10"/>
      <c r="I83" s="10"/>
      <c r="J83" s="10"/>
      <c r="K83" s="10"/>
      <c r="L83" s="10"/>
      <c r="M83" s="10"/>
    </row>
    <row r="84" spans="2:13" x14ac:dyDescent="0.25">
      <c r="B84" s="10"/>
      <c r="C84" s="10"/>
      <c r="D84" s="10"/>
      <c r="E84" s="10"/>
      <c r="F84" s="10"/>
      <c r="G84" s="10"/>
      <c r="H84" s="10"/>
      <c r="I84" s="10"/>
      <c r="J84" s="10"/>
      <c r="K84" s="10"/>
      <c r="L84" s="10"/>
      <c r="M84" s="10"/>
    </row>
    <row r="85" spans="2:13" x14ac:dyDescent="0.25">
      <c r="B85" s="10"/>
      <c r="C85" s="10"/>
      <c r="D85" s="10"/>
      <c r="E85" s="10"/>
      <c r="F85" s="10"/>
      <c r="G85" s="10"/>
      <c r="H85" s="10"/>
      <c r="I85" s="10"/>
      <c r="J85" s="10"/>
      <c r="K85" s="10"/>
      <c r="L85" s="10"/>
      <c r="M85" s="10"/>
    </row>
    <row r="86" spans="2:13" x14ac:dyDescent="0.25">
      <c r="B86" s="10"/>
      <c r="C86" s="10"/>
      <c r="D86" s="10"/>
      <c r="E86" s="10"/>
      <c r="F86" s="10"/>
      <c r="G86" s="10"/>
      <c r="H86" s="10"/>
      <c r="I86" s="10"/>
      <c r="J86" s="10"/>
      <c r="K86" s="10"/>
      <c r="L86" s="10"/>
      <c r="M86" s="10"/>
    </row>
    <row r="87" spans="2:13" x14ac:dyDescent="0.25">
      <c r="B87" s="10"/>
      <c r="C87" s="10"/>
      <c r="D87" s="10"/>
      <c r="E87" s="10"/>
      <c r="F87" s="10"/>
      <c r="G87" s="10"/>
      <c r="H87" s="10"/>
      <c r="I87" s="10"/>
      <c r="J87" s="10"/>
      <c r="K87" s="10"/>
      <c r="L87" s="10"/>
      <c r="M87" s="10"/>
    </row>
    <row r="88" spans="2:13" x14ac:dyDescent="0.25">
      <c r="B88" s="10"/>
      <c r="C88" s="10"/>
      <c r="D88" s="10"/>
      <c r="E88" s="10"/>
      <c r="F88" s="10"/>
      <c r="G88" s="10"/>
      <c r="H88" s="10"/>
      <c r="I88" s="10"/>
      <c r="J88" s="10"/>
      <c r="K88" s="10"/>
      <c r="L88" s="10"/>
      <c r="M88" s="10"/>
    </row>
    <row r="89" spans="2:13" x14ac:dyDescent="0.25">
      <c r="B89" s="10"/>
      <c r="C89" s="10"/>
      <c r="D89" s="10"/>
      <c r="E89" s="10"/>
      <c r="F89" s="10"/>
      <c r="G89" s="10"/>
      <c r="H89" s="10"/>
      <c r="I89" s="10"/>
      <c r="J89" s="10"/>
      <c r="K89" s="10"/>
      <c r="L89" s="10"/>
      <c r="M89" s="10"/>
    </row>
    <row r="90" spans="2:13" x14ac:dyDescent="0.25">
      <c r="B90" s="10"/>
      <c r="C90" s="10"/>
      <c r="D90" s="10"/>
      <c r="E90" s="10"/>
      <c r="F90" s="10"/>
      <c r="G90" s="10"/>
      <c r="H90" s="10"/>
      <c r="I90" s="10"/>
      <c r="J90" s="10"/>
      <c r="K90" s="10"/>
      <c r="L90" s="10"/>
      <c r="M90" s="10"/>
    </row>
    <row r="91" spans="2:13" x14ac:dyDescent="0.25">
      <c r="B91" s="10"/>
      <c r="C91" s="10"/>
      <c r="D91" s="10"/>
      <c r="E91" s="10"/>
      <c r="F91" s="10"/>
      <c r="G91" s="10"/>
      <c r="H91" s="10"/>
      <c r="I91" s="10"/>
      <c r="J91" s="10"/>
      <c r="K91" s="10"/>
      <c r="L91" s="10"/>
      <c r="M91" s="10"/>
    </row>
    <row r="92" spans="2:13" x14ac:dyDescent="0.25">
      <c r="B92" s="10"/>
      <c r="C92" s="10"/>
      <c r="D92" s="10"/>
      <c r="E92" s="10"/>
      <c r="F92" s="10"/>
      <c r="G92" s="10"/>
      <c r="H92" s="10"/>
      <c r="I92" s="10"/>
      <c r="J92" s="10"/>
      <c r="K92" s="10"/>
      <c r="L92" s="10"/>
      <c r="M92" s="10"/>
    </row>
    <row r="93" spans="2:13" x14ac:dyDescent="0.25">
      <c r="B93" s="10"/>
      <c r="C93" s="10"/>
      <c r="D93" s="10"/>
      <c r="E93" s="10"/>
      <c r="F93" s="10"/>
      <c r="G93" s="10"/>
      <c r="H93" s="10"/>
      <c r="I93" s="10"/>
      <c r="J93" s="10"/>
      <c r="K93" s="10"/>
      <c r="L93" s="10"/>
      <c r="M93" s="10"/>
    </row>
    <row r="94" spans="2:13" x14ac:dyDescent="0.25">
      <c r="B94" s="10"/>
      <c r="C94" s="10"/>
      <c r="D94" s="10"/>
      <c r="E94" s="10"/>
      <c r="F94" s="10"/>
      <c r="G94" s="10"/>
      <c r="H94" s="10"/>
      <c r="I94" s="10"/>
      <c r="J94" s="10"/>
      <c r="K94" s="10"/>
      <c r="L94" s="10"/>
      <c r="M94" s="10"/>
    </row>
    <row r="95" spans="2:13" x14ac:dyDescent="0.25">
      <c r="B95" s="10"/>
      <c r="C95" s="10"/>
      <c r="D95" s="10"/>
      <c r="E95" s="10"/>
      <c r="F95" s="10"/>
      <c r="G95" s="10"/>
      <c r="H95" s="10"/>
      <c r="I95" s="10"/>
      <c r="J95" s="10"/>
      <c r="K95" s="10"/>
      <c r="L95" s="10"/>
      <c r="M95" s="10"/>
    </row>
    <row r="96" spans="2:13" x14ac:dyDescent="0.25">
      <c r="B96" s="10"/>
      <c r="C96" s="10"/>
      <c r="D96" s="10"/>
      <c r="E96" s="10"/>
      <c r="F96" s="10"/>
      <c r="G96" s="10"/>
      <c r="H96" s="10"/>
      <c r="I96" s="10"/>
      <c r="J96" s="10"/>
      <c r="K96" s="10"/>
      <c r="L96" s="10"/>
      <c r="M96" s="10"/>
    </row>
    <row r="97" spans="2:13" x14ac:dyDescent="0.25">
      <c r="B97" s="10"/>
      <c r="C97" s="10"/>
      <c r="D97" s="10"/>
      <c r="E97" s="10"/>
      <c r="F97" s="10"/>
      <c r="G97" s="10"/>
      <c r="H97" s="10"/>
      <c r="I97" s="10"/>
      <c r="J97" s="10"/>
      <c r="K97" s="10"/>
      <c r="L97" s="10"/>
      <c r="M97" s="10"/>
    </row>
    <row r="98" spans="2:13" x14ac:dyDescent="0.25">
      <c r="B98" s="10"/>
      <c r="C98" s="10"/>
      <c r="D98" s="10"/>
      <c r="E98" s="10"/>
      <c r="F98" s="10"/>
      <c r="G98" s="10"/>
      <c r="H98" s="10"/>
      <c r="I98" s="10"/>
      <c r="J98" s="10"/>
      <c r="K98" s="10"/>
      <c r="L98" s="10"/>
      <c r="M98" s="10"/>
    </row>
    <row r="99" spans="2:13" x14ac:dyDescent="0.25">
      <c r="B99" s="10"/>
      <c r="C99" s="10"/>
      <c r="D99" s="10"/>
      <c r="E99" s="10"/>
      <c r="F99" s="10"/>
      <c r="G99" s="10"/>
      <c r="H99" s="10"/>
      <c r="I99" s="10"/>
      <c r="J99" s="10"/>
      <c r="K99" s="10"/>
      <c r="L99" s="10"/>
      <c r="M99" s="10"/>
    </row>
    <row r="100" spans="2:13" x14ac:dyDescent="0.25">
      <c r="B100" s="10"/>
      <c r="C100" s="10"/>
      <c r="D100" s="10"/>
      <c r="E100" s="10"/>
      <c r="F100" s="10"/>
      <c r="G100" s="10"/>
      <c r="H100" s="10"/>
      <c r="I100" s="10"/>
      <c r="J100" s="10"/>
      <c r="K100" s="10"/>
      <c r="L100" s="10"/>
      <c r="M100" s="10"/>
    </row>
    <row r="101" spans="2:13" x14ac:dyDescent="0.25">
      <c r="B101" s="10"/>
      <c r="C101" s="10"/>
      <c r="D101" s="10"/>
      <c r="E101" s="10"/>
      <c r="F101" s="10"/>
      <c r="G101" s="10"/>
      <c r="H101" s="10"/>
      <c r="I101" s="10"/>
      <c r="J101" s="10"/>
      <c r="K101" s="10"/>
      <c r="L101" s="10"/>
      <c r="M101" s="10"/>
    </row>
    <row r="102" spans="2:13" x14ac:dyDescent="0.25">
      <c r="B102" s="10"/>
      <c r="C102" s="10"/>
      <c r="D102" s="10"/>
      <c r="E102" s="10"/>
      <c r="F102" s="10"/>
      <c r="G102" s="10"/>
      <c r="H102" s="10"/>
      <c r="I102" s="10"/>
      <c r="J102" s="10"/>
      <c r="K102" s="10"/>
      <c r="L102" s="10"/>
      <c r="M102" s="10"/>
    </row>
    <row r="103" spans="2:13" x14ac:dyDescent="0.25">
      <c r="B103" s="10"/>
      <c r="C103" s="10"/>
      <c r="D103" s="10"/>
      <c r="E103" s="10"/>
      <c r="F103" s="10"/>
      <c r="G103" s="10"/>
      <c r="H103" s="10"/>
      <c r="I103" s="10"/>
      <c r="J103" s="10"/>
      <c r="K103" s="10"/>
      <c r="L103" s="10"/>
      <c r="M103" s="10"/>
    </row>
    <row r="104" spans="2:13" x14ac:dyDescent="0.25">
      <c r="B104" s="10"/>
      <c r="C104" s="10"/>
      <c r="D104" s="10"/>
      <c r="E104" s="10"/>
      <c r="F104" s="10"/>
      <c r="G104" s="10"/>
      <c r="H104" s="10"/>
      <c r="I104" s="10"/>
      <c r="J104" s="10"/>
      <c r="K104" s="10"/>
      <c r="L104" s="10"/>
      <c r="M104" s="10"/>
    </row>
    <row r="105" spans="2:13" x14ac:dyDescent="0.25">
      <c r="B105" s="10"/>
      <c r="C105" s="10"/>
      <c r="D105" s="10"/>
      <c r="E105" s="10"/>
      <c r="F105" s="10"/>
      <c r="G105" s="10"/>
      <c r="H105" s="10"/>
      <c r="I105" s="10"/>
      <c r="J105" s="10"/>
      <c r="K105" s="10"/>
      <c r="L105" s="10"/>
      <c r="M105" s="10"/>
    </row>
    <row r="106" spans="2:13" x14ac:dyDescent="0.25">
      <c r="B106" s="10"/>
      <c r="C106" s="10"/>
      <c r="D106" s="10"/>
      <c r="E106" s="10"/>
      <c r="F106" s="10"/>
      <c r="G106" s="10"/>
      <c r="H106" s="10"/>
      <c r="I106" s="10"/>
      <c r="J106" s="10"/>
      <c r="K106" s="10"/>
      <c r="L106" s="10"/>
      <c r="M106" s="10"/>
    </row>
    <row r="107" spans="2:13" x14ac:dyDescent="0.25">
      <c r="B107" s="10"/>
      <c r="C107" s="10"/>
      <c r="D107" s="10"/>
      <c r="E107" s="10"/>
      <c r="F107" s="10"/>
      <c r="G107" s="10"/>
      <c r="H107" s="10"/>
      <c r="I107" s="10"/>
      <c r="J107" s="10"/>
      <c r="K107" s="10"/>
      <c r="L107" s="10"/>
      <c r="M107" s="10"/>
    </row>
    <row r="108" spans="2:13" x14ac:dyDescent="0.25">
      <c r="B108" s="10"/>
      <c r="C108" s="10"/>
      <c r="D108" s="10"/>
      <c r="E108" s="10"/>
      <c r="F108" s="10"/>
      <c r="G108" s="10"/>
      <c r="H108" s="10"/>
      <c r="I108" s="10"/>
      <c r="J108" s="10"/>
      <c r="K108" s="10"/>
      <c r="L108" s="10"/>
      <c r="M108" s="10"/>
    </row>
    <row r="109" spans="2:13" x14ac:dyDescent="0.25">
      <c r="B109" s="10"/>
      <c r="C109" s="10"/>
      <c r="D109" s="10"/>
      <c r="E109" s="10"/>
      <c r="F109" s="10"/>
      <c r="G109" s="10"/>
      <c r="H109" s="10"/>
      <c r="I109" s="10"/>
      <c r="J109" s="10"/>
      <c r="K109" s="10"/>
      <c r="L109" s="10"/>
      <c r="M109" s="10"/>
    </row>
    <row r="110" spans="2:13" x14ac:dyDescent="0.25">
      <c r="B110" s="10"/>
      <c r="C110" s="10"/>
      <c r="D110" s="10"/>
      <c r="E110" s="10"/>
      <c r="F110" s="10"/>
      <c r="G110" s="10"/>
      <c r="H110" s="10"/>
      <c r="I110" s="10"/>
      <c r="J110" s="10"/>
      <c r="K110" s="10"/>
      <c r="L110" s="10"/>
      <c r="M110" s="10"/>
    </row>
    <row r="111" spans="2:13" x14ac:dyDescent="0.25">
      <c r="B111" s="10"/>
      <c r="C111" s="10"/>
      <c r="D111" s="10"/>
      <c r="E111" s="10"/>
      <c r="F111" s="10"/>
      <c r="G111" s="10"/>
      <c r="H111" s="10"/>
      <c r="I111" s="10"/>
      <c r="J111" s="10"/>
      <c r="K111" s="10"/>
      <c r="L111" s="10"/>
      <c r="M111" s="10"/>
    </row>
    <row r="112" spans="2:13" x14ac:dyDescent="0.25">
      <c r="B112" s="10"/>
      <c r="C112" s="10"/>
      <c r="D112" s="10"/>
      <c r="E112" s="10"/>
      <c r="F112" s="10"/>
      <c r="G112" s="10"/>
      <c r="H112" s="10"/>
      <c r="I112" s="10"/>
      <c r="J112" s="10"/>
      <c r="K112" s="10"/>
      <c r="L112" s="10"/>
      <c r="M112" s="10"/>
    </row>
    <row r="113" spans="2:13" x14ac:dyDescent="0.25">
      <c r="B113" s="10"/>
      <c r="C113" s="10"/>
      <c r="D113" s="10"/>
      <c r="E113" s="10"/>
      <c r="F113" s="10"/>
      <c r="G113" s="10"/>
      <c r="H113" s="10"/>
      <c r="I113" s="10"/>
      <c r="J113" s="10"/>
      <c r="K113" s="10"/>
      <c r="L113" s="10"/>
      <c r="M113" s="10"/>
    </row>
    <row r="114" spans="2:13" x14ac:dyDescent="0.25">
      <c r="B114" s="10"/>
      <c r="C114" s="10"/>
      <c r="D114" s="10"/>
      <c r="E114" s="10"/>
      <c r="F114" s="10"/>
      <c r="G114" s="10"/>
      <c r="H114" s="10"/>
      <c r="I114" s="10"/>
      <c r="J114" s="10"/>
      <c r="K114" s="10"/>
      <c r="L114" s="10"/>
      <c r="M114" s="10"/>
    </row>
    <row r="115" spans="2:13" x14ac:dyDescent="0.25">
      <c r="B115" s="10"/>
      <c r="C115" s="10"/>
      <c r="D115" s="10"/>
      <c r="E115" s="10"/>
      <c r="F115" s="10"/>
      <c r="G115" s="10"/>
      <c r="H115" s="10"/>
      <c r="I115" s="10"/>
      <c r="J115" s="10"/>
      <c r="K115" s="10"/>
      <c r="L115" s="10"/>
      <c r="M115" s="10"/>
    </row>
    <row r="116" spans="2:13" x14ac:dyDescent="0.25">
      <c r="B116" s="10"/>
      <c r="C116" s="10"/>
      <c r="D116" s="10"/>
      <c r="E116" s="10"/>
      <c r="F116" s="10"/>
      <c r="G116" s="10"/>
      <c r="H116" s="10"/>
      <c r="I116" s="10"/>
      <c r="J116" s="10"/>
      <c r="K116" s="10"/>
      <c r="L116" s="10"/>
      <c r="M116" s="10"/>
    </row>
    <row r="117" spans="2:13" x14ac:dyDescent="0.25">
      <c r="B117" s="10"/>
      <c r="C117" s="10"/>
      <c r="D117" s="10"/>
      <c r="E117" s="10"/>
      <c r="F117" s="10"/>
      <c r="G117" s="10"/>
      <c r="H117" s="10"/>
      <c r="I117" s="10"/>
      <c r="J117" s="10"/>
      <c r="K117" s="10"/>
      <c r="L117" s="10"/>
      <c r="M117" s="10"/>
    </row>
    <row r="118" spans="2:13" x14ac:dyDescent="0.25">
      <c r="B118" s="10"/>
      <c r="C118" s="10"/>
      <c r="D118" s="10"/>
      <c r="E118" s="10"/>
      <c r="F118" s="10"/>
      <c r="G118" s="10"/>
      <c r="H118" s="10"/>
      <c r="I118" s="10"/>
      <c r="J118" s="10"/>
      <c r="K118" s="10"/>
      <c r="L118" s="10"/>
      <c r="M118" s="10"/>
    </row>
    <row r="119" spans="2:13" x14ac:dyDescent="0.25">
      <c r="B119" s="10"/>
      <c r="C119" s="10"/>
      <c r="D119" s="10"/>
      <c r="E119" s="10"/>
      <c r="F119" s="10"/>
      <c r="G119" s="10"/>
      <c r="H119" s="10"/>
      <c r="I119" s="10"/>
      <c r="J119" s="10"/>
      <c r="K119" s="10"/>
      <c r="L119" s="10"/>
      <c r="M119" s="10"/>
    </row>
    <row r="120" spans="2:13" x14ac:dyDescent="0.25">
      <c r="B120" s="10"/>
      <c r="C120" s="10"/>
      <c r="D120" s="10"/>
      <c r="E120" s="10"/>
      <c r="F120" s="10"/>
      <c r="G120" s="10"/>
      <c r="H120" s="10"/>
      <c r="I120" s="10"/>
      <c r="J120" s="10"/>
      <c r="K120" s="10"/>
      <c r="L120" s="10"/>
      <c r="M120" s="10"/>
    </row>
    <row r="121" spans="2:13" x14ac:dyDescent="0.25">
      <c r="B121" s="10"/>
      <c r="C121" s="10"/>
      <c r="D121" s="10"/>
      <c r="E121" s="10"/>
      <c r="F121" s="10"/>
      <c r="G121" s="10"/>
      <c r="H121" s="10"/>
      <c r="I121" s="10"/>
      <c r="J121" s="10"/>
      <c r="K121" s="10"/>
      <c r="L121" s="10"/>
      <c r="M121" s="10"/>
    </row>
    <row r="122" spans="2:13" x14ac:dyDescent="0.25">
      <c r="B122" s="10"/>
      <c r="C122" s="10"/>
      <c r="D122" s="10"/>
      <c r="E122" s="10"/>
      <c r="F122" s="10"/>
      <c r="G122" s="10"/>
      <c r="H122" s="10"/>
      <c r="I122" s="10"/>
      <c r="J122" s="10"/>
      <c r="K122" s="10"/>
      <c r="L122" s="10"/>
      <c r="M122" s="10"/>
    </row>
    <row r="123" spans="2:13" x14ac:dyDescent="0.25">
      <c r="B123" s="10"/>
      <c r="C123" s="10"/>
      <c r="D123" s="10"/>
      <c r="E123" s="10"/>
      <c r="F123" s="10"/>
      <c r="G123" s="10"/>
      <c r="H123" s="10"/>
      <c r="I123" s="10"/>
      <c r="J123" s="10"/>
      <c r="K123" s="10"/>
      <c r="L123" s="10"/>
      <c r="M123" s="10"/>
    </row>
    <row r="124" spans="2:13" x14ac:dyDescent="0.25">
      <c r="B124" s="10"/>
      <c r="C124" s="10"/>
      <c r="D124" s="10"/>
      <c r="E124" s="10"/>
      <c r="F124" s="10"/>
      <c r="G124" s="10"/>
      <c r="H124" s="10"/>
      <c r="I124" s="10"/>
      <c r="J124" s="10"/>
      <c r="K124" s="10"/>
      <c r="L124" s="10"/>
      <c r="M124" s="10"/>
    </row>
    <row r="125" spans="2:13" x14ac:dyDescent="0.25">
      <c r="B125" s="10"/>
      <c r="C125" s="10"/>
      <c r="D125" s="10"/>
      <c r="E125" s="10"/>
      <c r="F125" s="10"/>
      <c r="G125" s="10"/>
      <c r="H125" s="10"/>
      <c r="I125" s="10"/>
      <c r="J125" s="10"/>
      <c r="K125" s="10"/>
      <c r="L125" s="10"/>
      <c r="M125" s="10"/>
    </row>
    <row r="126" spans="2:13" x14ac:dyDescent="0.25">
      <c r="B126" s="10"/>
      <c r="C126" s="10"/>
      <c r="D126" s="10"/>
      <c r="E126" s="10"/>
      <c r="F126" s="10"/>
      <c r="G126" s="10"/>
      <c r="H126" s="10"/>
      <c r="I126" s="10"/>
      <c r="J126" s="10"/>
      <c r="K126" s="10"/>
      <c r="L126" s="10"/>
      <c r="M126" s="10"/>
    </row>
    <row r="127" spans="2:13" x14ac:dyDescent="0.25">
      <c r="B127" s="10"/>
      <c r="C127" s="10"/>
      <c r="D127" s="10"/>
      <c r="E127" s="10"/>
      <c r="F127" s="10"/>
      <c r="G127" s="10"/>
      <c r="H127" s="10"/>
      <c r="I127" s="10"/>
      <c r="J127" s="10"/>
      <c r="K127" s="10"/>
      <c r="L127" s="10"/>
      <c r="M127" s="10"/>
    </row>
    <row r="128" spans="2:13" x14ac:dyDescent="0.25">
      <c r="B128" s="10"/>
      <c r="C128" s="10"/>
      <c r="D128" s="10"/>
      <c r="E128" s="10"/>
      <c r="F128" s="10"/>
      <c r="G128" s="10"/>
      <c r="H128" s="10"/>
      <c r="I128" s="10"/>
      <c r="J128" s="10"/>
      <c r="K128" s="10"/>
      <c r="L128" s="10"/>
      <c r="M128" s="10"/>
    </row>
    <row r="129" spans="2:13" x14ac:dyDescent="0.25">
      <c r="B129" s="10"/>
      <c r="C129" s="10"/>
      <c r="D129" s="10"/>
      <c r="E129" s="10"/>
      <c r="F129" s="10"/>
      <c r="G129" s="10"/>
      <c r="H129" s="10"/>
      <c r="I129" s="10"/>
      <c r="J129" s="10"/>
      <c r="K129" s="10"/>
      <c r="L129" s="10"/>
      <c r="M129" s="10"/>
    </row>
    <row r="130" spans="2:13" x14ac:dyDescent="0.25">
      <c r="B130" s="10"/>
      <c r="C130" s="10"/>
      <c r="D130" s="10"/>
      <c r="E130" s="10"/>
      <c r="F130" s="10"/>
      <c r="G130" s="10"/>
      <c r="H130" s="10"/>
      <c r="I130" s="10"/>
      <c r="J130" s="10"/>
      <c r="K130" s="10"/>
      <c r="L130" s="10"/>
      <c r="M130" s="10"/>
    </row>
    <row r="131" spans="2:13" x14ac:dyDescent="0.25">
      <c r="B131" s="10"/>
      <c r="C131" s="10"/>
      <c r="D131" s="10"/>
      <c r="E131" s="10"/>
      <c r="F131" s="10"/>
      <c r="G131" s="10"/>
      <c r="H131" s="10"/>
      <c r="I131" s="10"/>
      <c r="J131" s="10"/>
      <c r="K131" s="10"/>
      <c r="L131" s="10"/>
      <c r="M131" s="10"/>
    </row>
  </sheetData>
  <sheetProtection algorithmName="SHA-512" hashValue="rBVk4fXftIyw9lWp88Ry+WsLQryvRpZVrhwNwLHH8JjigvLeRy7NeX7MdRxzkX6b/zZpFZfxv3+P9oftjhgA2g==" saltValue="95SBs1WMgoopGPM4fBrwDw==" spinCount="100000" sheet="1" objects="1" scenarios="1"/>
  <mergeCells count="74">
    <mergeCell ref="A1:A2"/>
    <mergeCell ref="B1:B2"/>
    <mergeCell ref="C1:C2"/>
    <mergeCell ref="D1:D2"/>
    <mergeCell ref="E1:E2"/>
    <mergeCell ref="M1:M2"/>
    <mergeCell ref="B7:M9"/>
    <mergeCell ref="B13:C13"/>
    <mergeCell ref="L13:M13"/>
    <mergeCell ref="D13:K13"/>
    <mergeCell ref="G1:G2"/>
    <mergeCell ref="H1:H2"/>
    <mergeCell ref="I1:I2"/>
    <mergeCell ref="J1:J2"/>
    <mergeCell ref="K1:K2"/>
    <mergeCell ref="L1:L2"/>
    <mergeCell ref="F1:F2"/>
    <mergeCell ref="B12:M12"/>
    <mergeCell ref="D26:D29"/>
    <mergeCell ref="B26:C29"/>
    <mergeCell ref="D24:D25"/>
    <mergeCell ref="E26:K29"/>
    <mergeCell ref="D22:D23"/>
    <mergeCell ref="E14:K15"/>
    <mergeCell ref="E16:K17"/>
    <mergeCell ref="B14:C17"/>
    <mergeCell ref="L14:M15"/>
    <mergeCell ref="L16:M17"/>
    <mergeCell ref="D14:D15"/>
    <mergeCell ref="D16:D17"/>
    <mergeCell ref="B18:C19"/>
    <mergeCell ref="B20:C23"/>
    <mergeCell ref="B24:C25"/>
    <mergeCell ref="E20:K21"/>
    <mergeCell ref="E22:K23"/>
    <mergeCell ref="E24:K25"/>
    <mergeCell ref="E18:K19"/>
    <mergeCell ref="D20:D21"/>
    <mergeCell ref="D18:D19"/>
    <mergeCell ref="B40:C42"/>
    <mergeCell ref="E40:K42"/>
    <mergeCell ref="D40:D42"/>
    <mergeCell ref="B32:C36"/>
    <mergeCell ref="E30:K30"/>
    <mergeCell ref="E31:K31"/>
    <mergeCell ref="E32:K34"/>
    <mergeCell ref="E35:K36"/>
    <mergeCell ref="B37:C39"/>
    <mergeCell ref="D37:D39"/>
    <mergeCell ref="E37:K39"/>
    <mergeCell ref="D32:D34"/>
    <mergeCell ref="D35:D36"/>
    <mergeCell ref="B30:C31"/>
    <mergeCell ref="B43:C45"/>
    <mergeCell ref="E43:K44"/>
    <mergeCell ref="D43:D44"/>
    <mergeCell ref="E45:K45"/>
    <mergeCell ref="B46:C47"/>
    <mergeCell ref="D46:D47"/>
    <mergeCell ref="E46:K47"/>
    <mergeCell ref="L24:M25"/>
    <mergeCell ref="L18:M19"/>
    <mergeCell ref="L35:M36"/>
    <mergeCell ref="L46:M47"/>
    <mergeCell ref="L26:M29"/>
    <mergeCell ref="L32:M34"/>
    <mergeCell ref="L37:M39"/>
    <mergeCell ref="L40:M42"/>
    <mergeCell ref="L43:M44"/>
    <mergeCell ref="L31:M31"/>
    <mergeCell ref="L45:M45"/>
    <mergeCell ref="L30:M30"/>
    <mergeCell ref="L20:M21"/>
    <mergeCell ref="L22:M23"/>
  </mergeCells>
  <hyperlinks>
    <hyperlink ref="L14:M15" location="Climate!A98" display="Climate change" xr:uid="{5A0FACD7-98C1-4FA2-BE76-1C06B93BD4C1}"/>
    <hyperlink ref="L16:M17" location="Climate!A110" display="Climate change" xr:uid="{9E5A5323-EC69-453A-9E7D-B91876CB6613}"/>
    <hyperlink ref="L37:M39" location="Climate!A119" display="Climate change" xr:uid="{3DE7EEF3-4DF1-4EB3-8590-9897EC669A5B}"/>
    <hyperlink ref="B7:M9" r:id="rId1" location="ESGrelatoriosedados" display="The table below presents the correlation topics and SASB indicators covered in this Databook. In each one, you can click on the hyperlinks in the &quot;Where to find&quot; column to easily access information that responds to that framework. For more information about sustainability management and the SASB indicators answered by Enauta, access the PDF version of the Integrated Report, available in this link." xr:uid="{048FB949-99B0-4101-A379-18BD01208FF2}"/>
    <hyperlink ref="L18:M19" location="Environmental!A105" display="Environmental management" xr:uid="{59910763-F6C5-401F-A82F-EE117C44D367}"/>
    <hyperlink ref="L20:M21" location="Environmental!A52" display="Environmental management" xr:uid="{844D1617-C581-4FFA-895B-D91C4D4B2C12}"/>
    <hyperlink ref="L22:M23" location="Environmental!A53" display="Environmental management" xr:uid="{27A47F5D-AD9F-4FC6-89BC-A9E097E51B96}"/>
    <hyperlink ref="L24:M25" location="Environmental!A17" display="Environmental management" xr:uid="{3C369256-9820-4326-9DF0-54CDE1CC37CC}"/>
    <hyperlink ref="L26:M29" location="Ethics!A16" display="Ethical conduct" xr:uid="{EC993187-2377-4209-9FBD-D72766398B11}"/>
    <hyperlink ref="L30:M30" location="Communities!A16" display="Communities" xr:uid="{726595ED-6789-46E3-809B-69FD665B441D}"/>
    <hyperlink ref="L31:M31" location="Communities!A54" display="Communities" xr:uid="{3C133E29-38C1-4061-9150-A7EA5EB25BF4}"/>
    <hyperlink ref="L32:M34" location="Safety!A58" display="Safety" xr:uid="{80559E88-619A-4C88-800F-F344AE97FBAD}"/>
    <hyperlink ref="L35:M36" location="Safety!A18" display="Safety" xr:uid="{1BC5C9A5-F667-4037-A917-C47C8EE45FDC}"/>
    <hyperlink ref="L40:M42" location="Ethics!A15" display="Ethical conduct" xr:uid="{D3B816AE-3AE7-4D2E-ADBF-88A2CA11C155}"/>
    <hyperlink ref="L43:M44" location="Safety!A118" display="Safety" xr:uid="{B7AA26E5-2892-4454-85AB-AFA910B0DC4B}"/>
    <hyperlink ref="L45:M45" location="Safety!A19" display="Safety" xr:uid="{DFA50F4C-E196-4C9A-956A-FC6D5F9252E5}"/>
    <hyperlink ref="L46:M47" location="Governance!A126" display="Governance and strategy" xr:uid="{9D60E881-B7ED-42CD-B647-771D5312CA18}"/>
    <hyperlink ref="A1:A2" location="Home!A3" display="Home!A3" xr:uid="{E73DB874-E0F8-4EE9-AC20-4EE75D232267}"/>
    <hyperlink ref="B1:B2" location="Home!A3" display="Start" xr:uid="{22E6D6E4-2553-45B9-B039-BC02102B80A1}"/>
    <hyperlink ref="C1:C2" location="Climate!A3" display="Climate change" xr:uid="{F25C54E1-277B-41C0-8424-92CE7C9B3E64}"/>
    <hyperlink ref="D1:D2" location="Safety!A3" display="Safety" xr:uid="{FEA7DDDF-0833-4CA7-B658-40EBBE3C0154}"/>
    <hyperlink ref="E1:E2" location="Governance!A3" display="Governance and strategy" xr:uid="{3CAD6B21-6DDD-4F9D-BC5A-1E7C5E636B94}"/>
    <hyperlink ref="F1:F2" location="Ethics!A3" display="Ethical conduct" xr:uid="{44EF93B7-73BD-4888-95C0-C1BE18C61457}"/>
    <hyperlink ref="G1:G2" location="Culture!A3" display="Corporate culture" xr:uid="{D5B5D47E-3A01-4105-86EC-CB7AB5CC32CA}"/>
    <hyperlink ref="H1:H2" location="Diversity!A3" display="Diversity and inclusion" xr:uid="{1E1E85F5-E412-47ED-93B0-DC45BC137276}"/>
    <hyperlink ref="I1:I2" location="Environmental!A3" display="Environmental management" xr:uid="{61C19F06-D276-4257-9BAA-40EEDFC29231}"/>
    <hyperlink ref="J1:J2" location="Communities!A3" display="Communities" xr:uid="{74D0FD56-DF71-4BE0-9FC7-0CC6C1243F81}"/>
    <hyperlink ref="K1:K2" location="GRI!A3" display="GRI Index" xr:uid="{EAD27533-13B6-4C01-93F8-7D9033BA1867}"/>
    <hyperlink ref="L1:L2" location="SASB!A3" display="SASB Index" xr:uid="{1F8309E1-01F3-4B0B-8DC8-56B02F69A07B}"/>
    <hyperlink ref="M1:M2" location="TCFD!A3" display="TCFD Index" xr:uid="{F01A64BB-B80C-48C8-A829-B40B67C6401B}"/>
  </hyperlinks>
  <pageMargins left="0.511811024" right="0.511811024" top="0.78740157499999996" bottom="0.78740157499999996" header="0.31496062000000002" footer="0.3149606200000000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87303-5B99-4D98-A43D-EFE80460B9DB}">
  <dimension ref="A1:M85"/>
  <sheetViews>
    <sheetView showGridLines="0" showRowColHeaders="0" zoomScaleNormal="100" workbookViewId="0">
      <pane ySplit="2" topLeftCell="A3" activePane="bottomLeft" state="frozen"/>
      <selection pane="bottomLeft" activeCell="B1" sqref="B1:B2"/>
    </sheetView>
  </sheetViews>
  <sheetFormatPr defaultColWidth="9" defaultRowHeight="15" x14ac:dyDescent="0.25"/>
  <cols>
    <col min="1" max="1" width="10" style="1" customWidth="1"/>
    <col min="2" max="13" width="12.5" style="1" customWidth="1"/>
    <col min="14" max="16384" width="9" style="1"/>
  </cols>
  <sheetData>
    <row r="1" spans="1:13" s="4" customFormat="1" ht="12.75" customHeight="1" x14ac:dyDescent="0.25">
      <c r="A1" s="369" t="e" vm="1">
        <v>#VALUE!</v>
      </c>
      <c r="B1" s="366" t="s">
        <v>378</v>
      </c>
      <c r="C1" s="366" t="s">
        <v>411</v>
      </c>
      <c r="D1" s="366" t="s">
        <v>379</v>
      </c>
      <c r="E1" s="366" t="s">
        <v>0</v>
      </c>
      <c r="F1" s="366" t="s">
        <v>1</v>
      </c>
      <c r="G1" s="366" t="s">
        <v>457</v>
      </c>
      <c r="H1" s="366" t="s">
        <v>2</v>
      </c>
      <c r="I1" s="366" t="s">
        <v>3</v>
      </c>
      <c r="J1" s="366" t="s">
        <v>4</v>
      </c>
      <c r="K1" s="366" t="s">
        <v>5</v>
      </c>
      <c r="L1" s="366" t="s">
        <v>6</v>
      </c>
      <c r="M1" s="366" t="s">
        <v>7</v>
      </c>
    </row>
    <row r="2" spans="1:13" s="4" customFormat="1" ht="12.75" customHeight="1" x14ac:dyDescent="0.25">
      <c r="A2" s="369"/>
      <c r="B2" s="366"/>
      <c r="C2" s="366"/>
      <c r="D2" s="366"/>
      <c r="E2" s="366"/>
      <c r="F2" s="366"/>
      <c r="G2" s="366"/>
      <c r="H2" s="366"/>
      <c r="I2" s="366"/>
      <c r="J2" s="366"/>
      <c r="K2" s="366"/>
      <c r="L2" s="366"/>
      <c r="M2" s="366"/>
    </row>
    <row r="3" spans="1:13" s="3" customFormat="1" x14ac:dyDescent="0.25"/>
    <row r="5" spans="1:13" ht="21" x14ac:dyDescent="0.25">
      <c r="B5" s="8" t="s">
        <v>7</v>
      </c>
    </row>
    <row r="7" spans="1:13" x14ac:dyDescent="0.25">
      <c r="B7" s="649" t="s">
        <v>401</v>
      </c>
      <c r="C7" s="649"/>
      <c r="D7" s="649"/>
      <c r="E7" s="649"/>
      <c r="F7" s="649"/>
      <c r="G7" s="649"/>
      <c r="H7" s="649"/>
      <c r="I7" s="649"/>
      <c r="J7" s="649"/>
      <c r="K7" s="649"/>
      <c r="L7" s="649"/>
      <c r="M7" s="649"/>
    </row>
    <row r="8" spans="1:13" x14ac:dyDescent="0.25">
      <c r="B8" s="649"/>
      <c r="C8" s="649"/>
      <c r="D8" s="649"/>
      <c r="E8" s="649"/>
      <c r="F8" s="649"/>
      <c r="G8" s="649"/>
      <c r="H8" s="649"/>
      <c r="I8" s="649"/>
      <c r="J8" s="649"/>
      <c r="K8" s="649"/>
      <c r="L8" s="649"/>
      <c r="M8" s="649"/>
    </row>
    <row r="9" spans="1:13" x14ac:dyDescent="0.25">
      <c r="B9" s="649"/>
      <c r="C9" s="649"/>
      <c r="D9" s="649"/>
      <c r="E9" s="649"/>
      <c r="F9" s="649"/>
      <c r="G9" s="649"/>
      <c r="H9" s="649"/>
      <c r="I9" s="649"/>
      <c r="J9" s="649"/>
      <c r="K9" s="649"/>
      <c r="L9" s="649"/>
      <c r="M9" s="649"/>
    </row>
    <row r="12" spans="1:13" s="9" customFormat="1" ht="15.75" x14ac:dyDescent="0.25">
      <c r="B12" s="678" t="s">
        <v>76</v>
      </c>
      <c r="C12" s="678"/>
      <c r="D12" s="678"/>
      <c r="E12" s="678"/>
      <c r="F12" s="678"/>
      <c r="G12" s="678"/>
      <c r="H12" s="678"/>
      <c r="I12" s="678"/>
      <c r="J12" s="678"/>
      <c r="K12" s="676"/>
      <c r="L12" s="676" t="s">
        <v>11</v>
      </c>
      <c r="M12" s="677"/>
    </row>
    <row r="13" spans="1:13" x14ac:dyDescent="0.25">
      <c r="B13" s="666" t="s">
        <v>77</v>
      </c>
      <c r="C13" s="667"/>
      <c r="D13" s="667"/>
      <c r="E13" s="667"/>
      <c r="F13" s="667"/>
      <c r="G13" s="667"/>
      <c r="H13" s="667"/>
      <c r="I13" s="667"/>
      <c r="J13" s="667"/>
      <c r="K13" s="667"/>
      <c r="L13" s="667"/>
      <c r="M13" s="668"/>
    </row>
    <row r="14" spans="1:13" x14ac:dyDescent="0.25">
      <c r="B14" s="399" t="s">
        <v>512</v>
      </c>
      <c r="C14" s="400"/>
      <c r="D14" s="400"/>
      <c r="E14" s="400"/>
      <c r="F14" s="400"/>
      <c r="G14" s="400"/>
      <c r="H14" s="400"/>
      <c r="I14" s="400"/>
      <c r="J14" s="400"/>
      <c r="K14" s="400"/>
      <c r="L14" s="630" t="s">
        <v>411</v>
      </c>
      <c r="M14" s="631"/>
    </row>
    <row r="15" spans="1:13" x14ac:dyDescent="0.25">
      <c r="B15" s="372" t="s">
        <v>513</v>
      </c>
      <c r="C15" s="373"/>
      <c r="D15" s="373"/>
      <c r="E15" s="373"/>
      <c r="F15" s="373"/>
      <c r="G15" s="373"/>
      <c r="H15" s="373"/>
      <c r="I15" s="373"/>
      <c r="J15" s="373"/>
      <c r="K15" s="373"/>
      <c r="L15" s="616" t="s">
        <v>411</v>
      </c>
      <c r="M15" s="617"/>
    </row>
    <row r="16" spans="1:13" x14ac:dyDescent="0.25">
      <c r="B16" s="666" t="s">
        <v>78</v>
      </c>
      <c r="C16" s="667"/>
      <c r="D16" s="667"/>
      <c r="E16" s="667"/>
      <c r="F16" s="667"/>
      <c r="G16" s="667"/>
      <c r="H16" s="667"/>
      <c r="I16" s="667"/>
      <c r="J16" s="667"/>
      <c r="K16" s="667"/>
      <c r="L16" s="667"/>
      <c r="M16" s="668"/>
    </row>
    <row r="17" spans="2:13" x14ac:dyDescent="0.25">
      <c r="B17" s="399" t="s">
        <v>514</v>
      </c>
      <c r="C17" s="400"/>
      <c r="D17" s="400"/>
      <c r="E17" s="400"/>
      <c r="F17" s="400"/>
      <c r="G17" s="400"/>
      <c r="H17" s="400"/>
      <c r="I17" s="400"/>
      <c r="J17" s="400"/>
      <c r="K17" s="400"/>
      <c r="L17" s="630" t="s">
        <v>411</v>
      </c>
      <c r="M17" s="631"/>
    </row>
    <row r="18" spans="2:13" x14ac:dyDescent="0.25">
      <c r="B18" s="384" t="s">
        <v>515</v>
      </c>
      <c r="C18" s="385"/>
      <c r="D18" s="385"/>
      <c r="E18" s="385"/>
      <c r="F18" s="385"/>
      <c r="G18" s="385"/>
      <c r="H18" s="385"/>
      <c r="I18" s="385"/>
      <c r="J18" s="385"/>
      <c r="K18" s="385"/>
      <c r="L18" s="664" t="s">
        <v>411</v>
      </c>
      <c r="M18" s="665"/>
    </row>
    <row r="19" spans="2:13" x14ac:dyDescent="0.25">
      <c r="B19" s="663" t="s">
        <v>516</v>
      </c>
      <c r="C19" s="643"/>
      <c r="D19" s="643"/>
      <c r="E19" s="643"/>
      <c r="F19" s="643"/>
      <c r="G19" s="643"/>
      <c r="H19" s="643"/>
      <c r="I19" s="643"/>
      <c r="J19" s="643"/>
      <c r="K19" s="643"/>
      <c r="L19" s="618" t="s">
        <v>411</v>
      </c>
      <c r="M19" s="619"/>
    </row>
    <row r="20" spans="2:13" x14ac:dyDescent="0.25">
      <c r="B20" s="666" t="s">
        <v>79</v>
      </c>
      <c r="C20" s="667"/>
      <c r="D20" s="667"/>
      <c r="E20" s="667"/>
      <c r="F20" s="667"/>
      <c r="G20" s="667"/>
      <c r="H20" s="667"/>
      <c r="I20" s="667"/>
      <c r="J20" s="667"/>
      <c r="K20" s="667"/>
      <c r="L20" s="667"/>
      <c r="M20" s="668"/>
    </row>
    <row r="21" spans="2:13" x14ac:dyDescent="0.25">
      <c r="B21" s="399" t="s">
        <v>517</v>
      </c>
      <c r="C21" s="400"/>
      <c r="D21" s="400"/>
      <c r="E21" s="400"/>
      <c r="F21" s="400"/>
      <c r="G21" s="400"/>
      <c r="H21" s="400"/>
      <c r="I21" s="400"/>
      <c r="J21" s="400"/>
      <c r="K21" s="400"/>
      <c r="L21" s="630" t="s">
        <v>411</v>
      </c>
      <c r="M21" s="631"/>
    </row>
    <row r="22" spans="2:13" x14ac:dyDescent="0.25">
      <c r="B22" s="370" t="s">
        <v>518</v>
      </c>
      <c r="C22" s="371"/>
      <c r="D22" s="371"/>
      <c r="E22" s="371"/>
      <c r="F22" s="371"/>
      <c r="G22" s="371"/>
      <c r="H22" s="371"/>
      <c r="I22" s="371"/>
      <c r="J22" s="371"/>
      <c r="K22" s="371"/>
      <c r="L22" s="616" t="s">
        <v>411</v>
      </c>
      <c r="M22" s="617"/>
    </row>
    <row r="23" spans="2:13" ht="15" customHeight="1" x14ac:dyDescent="0.25">
      <c r="B23" s="384" t="s">
        <v>519</v>
      </c>
      <c r="C23" s="385"/>
      <c r="D23" s="385"/>
      <c r="E23" s="385"/>
      <c r="F23" s="385"/>
      <c r="G23" s="385"/>
      <c r="H23" s="385"/>
      <c r="I23" s="385"/>
      <c r="J23" s="385"/>
      <c r="K23" s="385"/>
      <c r="L23" s="664" t="s">
        <v>411</v>
      </c>
      <c r="M23" s="665"/>
    </row>
    <row r="24" spans="2:13" x14ac:dyDescent="0.25">
      <c r="B24" s="669" t="s">
        <v>80</v>
      </c>
      <c r="C24" s="670"/>
      <c r="D24" s="670"/>
      <c r="E24" s="670"/>
      <c r="F24" s="670"/>
      <c r="G24" s="670"/>
      <c r="H24" s="670"/>
      <c r="I24" s="670"/>
      <c r="J24" s="670"/>
      <c r="K24" s="670"/>
      <c r="L24" s="670"/>
      <c r="M24" s="671"/>
    </row>
    <row r="25" spans="2:13" x14ac:dyDescent="0.25">
      <c r="B25" s="388" t="s">
        <v>520</v>
      </c>
      <c r="C25" s="389"/>
      <c r="D25" s="389"/>
      <c r="E25" s="389"/>
      <c r="F25" s="389"/>
      <c r="G25" s="389"/>
      <c r="H25" s="389"/>
      <c r="I25" s="389"/>
      <c r="J25" s="389"/>
      <c r="K25" s="389"/>
      <c r="L25" s="674" t="s">
        <v>411</v>
      </c>
      <c r="M25" s="675"/>
    </row>
    <row r="26" spans="2:13" x14ac:dyDescent="0.25">
      <c r="B26" s="370" t="s">
        <v>521</v>
      </c>
      <c r="C26" s="371"/>
      <c r="D26" s="371"/>
      <c r="E26" s="371"/>
      <c r="F26" s="371"/>
      <c r="G26" s="371"/>
      <c r="H26" s="371"/>
      <c r="I26" s="371"/>
      <c r="J26" s="371"/>
      <c r="K26" s="371"/>
      <c r="L26" s="616" t="s">
        <v>411</v>
      </c>
      <c r="M26" s="617"/>
    </row>
    <row r="27" spans="2:13" ht="15" customHeight="1" x14ac:dyDescent="0.25">
      <c r="B27" s="382" t="s">
        <v>522</v>
      </c>
      <c r="C27" s="383"/>
      <c r="D27" s="383"/>
      <c r="E27" s="383"/>
      <c r="F27" s="383"/>
      <c r="G27" s="383"/>
      <c r="H27" s="383"/>
      <c r="I27" s="383"/>
      <c r="J27" s="383"/>
      <c r="K27" s="383"/>
      <c r="L27" s="672" t="s">
        <v>411</v>
      </c>
      <c r="M27" s="673"/>
    </row>
    <row r="28" spans="2:13" x14ac:dyDescent="0.25">
      <c r="B28" s="10"/>
      <c r="C28" s="10"/>
      <c r="D28" s="10"/>
      <c r="E28" s="10"/>
      <c r="F28" s="10"/>
      <c r="G28" s="10"/>
      <c r="H28" s="10"/>
      <c r="I28" s="10"/>
      <c r="J28" s="10"/>
      <c r="K28" s="10"/>
      <c r="L28" s="10"/>
      <c r="M28" s="10"/>
    </row>
    <row r="29" spans="2:13" x14ac:dyDescent="0.25">
      <c r="B29" s="10"/>
      <c r="C29" s="10"/>
      <c r="D29" s="10"/>
      <c r="E29" s="10"/>
      <c r="F29" s="10"/>
      <c r="G29" s="10"/>
      <c r="H29" s="10"/>
      <c r="I29" s="10"/>
      <c r="J29" s="10"/>
      <c r="K29" s="10"/>
      <c r="L29" s="10"/>
      <c r="M29" s="10"/>
    </row>
    <row r="30" spans="2:13" x14ac:dyDescent="0.25">
      <c r="B30" s="10"/>
      <c r="C30" s="10"/>
      <c r="D30" s="10"/>
      <c r="E30" s="10"/>
      <c r="F30" s="10"/>
      <c r="G30" s="10"/>
      <c r="H30" s="10"/>
      <c r="I30" s="10"/>
      <c r="J30" s="10"/>
      <c r="K30" s="10"/>
      <c r="L30" s="10"/>
      <c r="M30" s="10"/>
    </row>
    <row r="31" spans="2:13" x14ac:dyDescent="0.25">
      <c r="B31" s="10"/>
      <c r="C31" s="10"/>
      <c r="D31" s="10"/>
      <c r="E31" s="10"/>
      <c r="F31" s="10"/>
      <c r="G31" s="10"/>
      <c r="H31" s="10"/>
      <c r="I31" s="10"/>
      <c r="J31" s="10"/>
      <c r="K31" s="10"/>
      <c r="L31" s="10"/>
      <c r="M31" s="10"/>
    </row>
    <row r="32" spans="2:13" x14ac:dyDescent="0.25">
      <c r="B32" s="10"/>
      <c r="C32" s="10"/>
      <c r="D32" s="10"/>
      <c r="E32" s="10"/>
      <c r="F32" s="10"/>
      <c r="G32" s="10"/>
      <c r="H32" s="10"/>
      <c r="I32" s="10"/>
      <c r="J32" s="10"/>
      <c r="K32" s="10"/>
      <c r="L32" s="10"/>
      <c r="M32" s="10"/>
    </row>
    <row r="33" spans="2:13" x14ac:dyDescent="0.25">
      <c r="B33" s="10"/>
      <c r="C33" s="10"/>
      <c r="D33" s="10"/>
      <c r="E33" s="10"/>
      <c r="F33" s="10"/>
      <c r="G33" s="10"/>
      <c r="H33" s="10"/>
      <c r="I33" s="10"/>
      <c r="J33" s="10"/>
      <c r="K33" s="10"/>
      <c r="L33" s="10"/>
      <c r="M33" s="10"/>
    </row>
    <row r="34" spans="2:13" x14ac:dyDescent="0.25">
      <c r="B34" s="10"/>
      <c r="C34" s="10"/>
      <c r="D34" s="10"/>
      <c r="E34" s="10"/>
      <c r="F34" s="10"/>
      <c r="G34" s="10"/>
      <c r="H34" s="10"/>
      <c r="I34" s="10"/>
      <c r="J34" s="10"/>
      <c r="K34" s="10"/>
      <c r="L34" s="10"/>
      <c r="M34" s="10"/>
    </row>
    <row r="35" spans="2:13" x14ac:dyDescent="0.25">
      <c r="B35" s="10"/>
      <c r="C35" s="10"/>
      <c r="D35" s="10"/>
      <c r="E35" s="10"/>
      <c r="F35" s="10"/>
      <c r="G35" s="10"/>
      <c r="H35" s="10"/>
      <c r="I35" s="10"/>
      <c r="J35" s="10"/>
      <c r="K35" s="10"/>
      <c r="L35" s="10"/>
      <c r="M35" s="10"/>
    </row>
    <row r="36" spans="2:13" x14ac:dyDescent="0.25">
      <c r="B36" s="10"/>
      <c r="C36" s="10"/>
      <c r="D36" s="10"/>
      <c r="E36" s="10"/>
      <c r="F36" s="10"/>
      <c r="G36" s="10"/>
      <c r="H36" s="10"/>
      <c r="I36" s="10"/>
      <c r="J36" s="10"/>
      <c r="K36" s="10"/>
      <c r="L36" s="10"/>
      <c r="M36" s="10"/>
    </row>
    <row r="37" spans="2:13" x14ac:dyDescent="0.25">
      <c r="B37" s="10"/>
      <c r="C37" s="10"/>
      <c r="D37" s="10"/>
      <c r="E37" s="10"/>
      <c r="F37" s="10"/>
      <c r="G37" s="10"/>
      <c r="H37" s="10"/>
      <c r="I37" s="10"/>
      <c r="J37" s="10"/>
      <c r="K37" s="10"/>
      <c r="L37" s="10"/>
      <c r="M37" s="10"/>
    </row>
    <row r="38" spans="2:13" x14ac:dyDescent="0.25">
      <c r="B38" s="10"/>
      <c r="C38" s="10"/>
      <c r="D38" s="10"/>
      <c r="E38" s="10"/>
      <c r="F38" s="10"/>
      <c r="G38" s="10"/>
      <c r="H38" s="10"/>
      <c r="I38" s="10"/>
      <c r="J38" s="10"/>
      <c r="K38" s="10"/>
      <c r="L38" s="10"/>
      <c r="M38" s="10"/>
    </row>
    <row r="39" spans="2:13" x14ac:dyDescent="0.25">
      <c r="B39" s="10"/>
      <c r="C39" s="10"/>
      <c r="D39" s="10"/>
      <c r="E39" s="10"/>
      <c r="F39" s="10"/>
      <c r="G39" s="10"/>
      <c r="H39" s="10"/>
      <c r="I39" s="10"/>
      <c r="J39" s="10"/>
      <c r="K39" s="10"/>
      <c r="L39" s="10"/>
      <c r="M39" s="10"/>
    </row>
    <row r="40" spans="2:13" x14ac:dyDescent="0.25">
      <c r="B40" s="10"/>
      <c r="C40" s="10"/>
      <c r="D40" s="10"/>
      <c r="E40" s="10"/>
      <c r="F40" s="10"/>
      <c r="G40" s="10"/>
      <c r="H40" s="10"/>
      <c r="I40" s="10"/>
      <c r="J40" s="10"/>
      <c r="K40" s="10"/>
      <c r="L40" s="10"/>
      <c r="M40" s="10"/>
    </row>
    <row r="41" spans="2:13" x14ac:dyDescent="0.25">
      <c r="B41" s="10"/>
      <c r="C41" s="10"/>
      <c r="D41" s="10"/>
      <c r="E41" s="10"/>
      <c r="F41" s="10"/>
      <c r="G41" s="10"/>
      <c r="H41" s="10"/>
      <c r="I41" s="10"/>
      <c r="J41" s="10"/>
      <c r="K41" s="10"/>
      <c r="L41" s="10"/>
      <c r="M41" s="10"/>
    </row>
    <row r="42" spans="2:13" x14ac:dyDescent="0.25">
      <c r="B42" s="10"/>
      <c r="C42" s="10"/>
      <c r="D42" s="10"/>
      <c r="E42" s="10"/>
      <c r="F42" s="10"/>
      <c r="G42" s="10"/>
      <c r="H42" s="10"/>
      <c r="I42" s="10"/>
      <c r="J42" s="10"/>
      <c r="K42" s="10"/>
      <c r="L42" s="10"/>
      <c r="M42" s="10"/>
    </row>
    <row r="43" spans="2:13" x14ac:dyDescent="0.25">
      <c r="B43" s="10"/>
      <c r="C43" s="10"/>
      <c r="D43" s="10"/>
      <c r="E43" s="10"/>
      <c r="F43" s="10"/>
      <c r="G43" s="10"/>
      <c r="H43" s="10"/>
      <c r="I43" s="10"/>
      <c r="J43" s="10"/>
      <c r="K43" s="10"/>
      <c r="L43" s="10"/>
      <c r="M43" s="10"/>
    </row>
    <row r="44" spans="2:13" x14ac:dyDescent="0.25">
      <c r="B44" s="10"/>
      <c r="C44" s="10"/>
      <c r="D44" s="10"/>
      <c r="E44" s="10"/>
      <c r="F44" s="10"/>
      <c r="G44" s="10"/>
      <c r="H44" s="10"/>
      <c r="I44" s="10"/>
      <c r="J44" s="10"/>
      <c r="K44" s="10"/>
      <c r="L44" s="10"/>
      <c r="M44" s="10"/>
    </row>
    <row r="45" spans="2:13" x14ac:dyDescent="0.25">
      <c r="B45" s="10"/>
      <c r="C45" s="10"/>
      <c r="D45" s="10"/>
      <c r="E45" s="10"/>
      <c r="F45" s="10"/>
      <c r="G45" s="10"/>
      <c r="H45" s="10"/>
      <c r="I45" s="10"/>
      <c r="J45" s="10"/>
      <c r="K45" s="10"/>
      <c r="L45" s="10"/>
      <c r="M45" s="10"/>
    </row>
    <row r="46" spans="2:13" x14ac:dyDescent="0.25">
      <c r="B46" s="10"/>
      <c r="C46" s="10"/>
      <c r="D46" s="10"/>
      <c r="E46" s="10"/>
      <c r="F46" s="10"/>
      <c r="G46" s="10"/>
      <c r="H46" s="10"/>
      <c r="I46" s="10"/>
      <c r="J46" s="10"/>
      <c r="K46" s="10"/>
      <c r="L46" s="10"/>
      <c r="M46" s="10"/>
    </row>
    <row r="47" spans="2:13" x14ac:dyDescent="0.25">
      <c r="B47" s="10"/>
      <c r="C47" s="10"/>
      <c r="D47" s="10"/>
      <c r="E47" s="10"/>
      <c r="F47" s="10"/>
      <c r="G47" s="10"/>
      <c r="H47" s="10"/>
      <c r="I47" s="10"/>
      <c r="J47" s="10"/>
      <c r="K47" s="10"/>
      <c r="L47" s="10"/>
      <c r="M47" s="10"/>
    </row>
    <row r="48" spans="2:13" x14ac:dyDescent="0.25">
      <c r="B48" s="10"/>
      <c r="C48" s="10"/>
      <c r="D48" s="10"/>
      <c r="E48" s="10"/>
      <c r="F48" s="10"/>
      <c r="G48" s="10"/>
      <c r="H48" s="10"/>
      <c r="I48" s="10"/>
      <c r="J48" s="10"/>
      <c r="K48" s="10"/>
      <c r="L48" s="10"/>
      <c r="M48" s="10"/>
    </row>
    <row r="49" spans="2:13" x14ac:dyDescent="0.25">
      <c r="B49" s="10"/>
      <c r="C49" s="10"/>
      <c r="D49" s="10"/>
      <c r="E49" s="10"/>
      <c r="F49" s="10"/>
      <c r="G49" s="10"/>
      <c r="H49" s="10"/>
      <c r="I49" s="10"/>
      <c r="J49" s="10"/>
      <c r="K49" s="10"/>
      <c r="L49" s="10"/>
      <c r="M49" s="10"/>
    </row>
    <row r="50" spans="2:13" x14ac:dyDescent="0.25">
      <c r="B50" s="10"/>
      <c r="C50" s="10"/>
      <c r="D50" s="10"/>
      <c r="E50" s="10"/>
      <c r="F50" s="10"/>
      <c r="G50" s="10"/>
      <c r="H50" s="10"/>
      <c r="I50" s="10"/>
      <c r="J50" s="10"/>
      <c r="K50" s="10"/>
      <c r="L50" s="10"/>
      <c r="M50" s="10"/>
    </row>
    <row r="51" spans="2:13" x14ac:dyDescent="0.25">
      <c r="B51" s="10"/>
      <c r="C51" s="10"/>
      <c r="D51" s="10"/>
      <c r="E51" s="10"/>
      <c r="F51" s="10"/>
      <c r="G51" s="10"/>
      <c r="H51" s="10"/>
      <c r="I51" s="10"/>
      <c r="J51" s="10"/>
      <c r="K51" s="10"/>
      <c r="L51" s="10"/>
      <c r="M51" s="10"/>
    </row>
    <row r="52" spans="2:13" x14ac:dyDescent="0.25">
      <c r="B52" s="10"/>
      <c r="C52" s="10"/>
      <c r="D52" s="10"/>
      <c r="E52" s="10"/>
      <c r="F52" s="10"/>
      <c r="G52" s="10"/>
      <c r="H52" s="10"/>
      <c r="I52" s="10"/>
      <c r="J52" s="10"/>
      <c r="K52" s="10"/>
      <c r="L52" s="10"/>
      <c r="M52" s="10"/>
    </row>
    <row r="53" spans="2:13" x14ac:dyDescent="0.25">
      <c r="B53" s="10"/>
      <c r="C53" s="10"/>
      <c r="D53" s="10"/>
      <c r="E53" s="10"/>
      <c r="F53" s="10"/>
      <c r="G53" s="10"/>
      <c r="H53" s="10"/>
      <c r="I53" s="10"/>
      <c r="J53" s="10"/>
      <c r="K53" s="10"/>
      <c r="L53" s="10"/>
      <c r="M53" s="10"/>
    </row>
    <row r="54" spans="2:13" x14ac:dyDescent="0.25">
      <c r="B54" s="10"/>
      <c r="C54" s="10"/>
      <c r="D54" s="10"/>
      <c r="E54" s="10"/>
      <c r="F54" s="10"/>
      <c r="G54" s="10"/>
      <c r="H54" s="10"/>
      <c r="I54" s="10"/>
      <c r="J54" s="10"/>
      <c r="K54" s="10"/>
      <c r="L54" s="10"/>
      <c r="M54" s="10"/>
    </row>
    <row r="55" spans="2:13" x14ac:dyDescent="0.25">
      <c r="B55" s="10"/>
      <c r="C55" s="10"/>
      <c r="D55" s="10"/>
      <c r="E55" s="10"/>
      <c r="F55" s="10"/>
      <c r="G55" s="10"/>
      <c r="H55" s="10"/>
      <c r="I55" s="10"/>
      <c r="J55" s="10"/>
      <c r="K55" s="10"/>
      <c r="L55" s="10"/>
      <c r="M55" s="10"/>
    </row>
    <row r="56" spans="2:13" x14ac:dyDescent="0.25">
      <c r="B56" s="10"/>
      <c r="C56" s="10"/>
      <c r="D56" s="10"/>
      <c r="E56" s="10"/>
      <c r="F56" s="10"/>
      <c r="G56" s="10"/>
      <c r="H56" s="10"/>
      <c r="I56" s="10"/>
      <c r="J56" s="10"/>
      <c r="K56" s="10"/>
      <c r="L56" s="10"/>
      <c r="M56" s="10"/>
    </row>
    <row r="57" spans="2:13" x14ac:dyDescent="0.25">
      <c r="B57" s="10"/>
      <c r="C57" s="10"/>
      <c r="D57" s="10"/>
      <c r="E57" s="10"/>
      <c r="F57" s="10"/>
      <c r="G57" s="10"/>
      <c r="H57" s="10"/>
      <c r="I57" s="10"/>
      <c r="J57" s="10"/>
      <c r="K57" s="10"/>
      <c r="L57" s="10"/>
      <c r="M57" s="10"/>
    </row>
    <row r="58" spans="2:13" x14ac:dyDescent="0.25">
      <c r="B58" s="10"/>
      <c r="C58" s="10"/>
      <c r="D58" s="10"/>
      <c r="E58" s="10"/>
      <c r="F58" s="10"/>
      <c r="G58" s="10"/>
      <c r="H58" s="10"/>
      <c r="I58" s="10"/>
      <c r="J58" s="10"/>
      <c r="K58" s="10"/>
      <c r="L58" s="10"/>
      <c r="M58" s="10"/>
    </row>
    <row r="59" spans="2:13" x14ac:dyDescent="0.25">
      <c r="B59" s="10"/>
      <c r="C59" s="10"/>
      <c r="D59" s="10"/>
      <c r="E59" s="10"/>
      <c r="F59" s="10"/>
      <c r="G59" s="10"/>
      <c r="H59" s="10"/>
      <c r="I59" s="10"/>
      <c r="J59" s="10"/>
      <c r="K59" s="10"/>
      <c r="L59" s="10"/>
      <c r="M59" s="10"/>
    </row>
    <row r="60" spans="2:13" x14ac:dyDescent="0.25">
      <c r="B60" s="10"/>
      <c r="C60" s="10"/>
      <c r="D60" s="10"/>
      <c r="E60" s="10"/>
      <c r="F60" s="10"/>
      <c r="G60" s="10"/>
      <c r="H60" s="10"/>
      <c r="I60" s="10"/>
      <c r="J60" s="10"/>
      <c r="K60" s="10"/>
      <c r="L60" s="10"/>
      <c r="M60" s="10"/>
    </row>
    <row r="61" spans="2:13" x14ac:dyDescent="0.25">
      <c r="B61" s="10"/>
      <c r="C61" s="10"/>
      <c r="D61" s="10"/>
      <c r="E61" s="10"/>
      <c r="F61" s="10"/>
      <c r="G61" s="10"/>
      <c r="H61" s="10"/>
      <c r="I61" s="10"/>
      <c r="J61" s="10"/>
      <c r="K61" s="10"/>
      <c r="L61" s="10"/>
      <c r="M61" s="10"/>
    </row>
    <row r="62" spans="2:13" x14ac:dyDescent="0.25">
      <c r="B62" s="10"/>
      <c r="C62" s="10"/>
      <c r="D62" s="10"/>
      <c r="E62" s="10"/>
      <c r="F62" s="10"/>
      <c r="G62" s="10"/>
      <c r="H62" s="10"/>
      <c r="I62" s="10"/>
      <c r="J62" s="10"/>
      <c r="K62" s="10"/>
      <c r="L62" s="10"/>
      <c r="M62" s="10"/>
    </row>
    <row r="63" spans="2:13" x14ac:dyDescent="0.25">
      <c r="B63" s="10"/>
      <c r="C63" s="10"/>
      <c r="D63" s="10"/>
      <c r="E63" s="10"/>
      <c r="F63" s="10"/>
      <c r="G63" s="10"/>
      <c r="H63" s="10"/>
      <c r="I63" s="10"/>
      <c r="J63" s="10"/>
      <c r="K63" s="10"/>
      <c r="L63" s="10"/>
      <c r="M63" s="10"/>
    </row>
    <row r="64" spans="2:13" x14ac:dyDescent="0.25">
      <c r="B64" s="10"/>
      <c r="C64" s="10"/>
      <c r="D64" s="10"/>
      <c r="E64" s="10"/>
      <c r="F64" s="10"/>
      <c r="G64" s="10"/>
      <c r="H64" s="10"/>
      <c r="I64" s="10"/>
      <c r="J64" s="10"/>
      <c r="K64" s="10"/>
      <c r="L64" s="10"/>
      <c r="M64" s="10"/>
    </row>
    <row r="65" spans="2:13" x14ac:dyDescent="0.25">
      <c r="B65" s="10"/>
      <c r="C65" s="10"/>
      <c r="D65" s="10"/>
      <c r="E65" s="10"/>
      <c r="F65" s="10"/>
      <c r="G65" s="10"/>
      <c r="H65" s="10"/>
      <c r="I65" s="10"/>
      <c r="J65" s="10"/>
      <c r="K65" s="10"/>
      <c r="L65" s="10"/>
      <c r="M65" s="10"/>
    </row>
    <row r="66" spans="2:13" x14ac:dyDescent="0.25">
      <c r="B66" s="10"/>
      <c r="C66" s="10"/>
      <c r="D66" s="10"/>
      <c r="E66" s="10"/>
      <c r="F66" s="10"/>
      <c r="G66" s="10"/>
      <c r="H66" s="10"/>
      <c r="I66" s="10"/>
      <c r="J66" s="10"/>
      <c r="K66" s="10"/>
      <c r="L66" s="10"/>
      <c r="M66" s="10"/>
    </row>
    <row r="67" spans="2:13" x14ac:dyDescent="0.25">
      <c r="B67" s="10"/>
      <c r="C67" s="10"/>
      <c r="D67" s="10"/>
      <c r="E67" s="10"/>
      <c r="F67" s="10"/>
      <c r="G67" s="10"/>
      <c r="H67" s="10"/>
      <c r="I67" s="10"/>
      <c r="J67" s="10"/>
      <c r="K67" s="10"/>
      <c r="L67" s="10"/>
      <c r="M67" s="10"/>
    </row>
    <row r="68" spans="2:13" x14ac:dyDescent="0.25">
      <c r="B68" s="10"/>
      <c r="C68" s="10"/>
      <c r="D68" s="10"/>
      <c r="E68" s="10"/>
      <c r="F68" s="10"/>
      <c r="G68" s="10"/>
      <c r="H68" s="10"/>
      <c r="I68" s="10"/>
      <c r="J68" s="10"/>
      <c r="K68" s="10"/>
      <c r="L68" s="10"/>
      <c r="M68" s="10"/>
    </row>
    <row r="69" spans="2:13" x14ac:dyDescent="0.25">
      <c r="B69" s="10"/>
      <c r="C69" s="10"/>
      <c r="D69" s="10"/>
      <c r="E69" s="10"/>
      <c r="F69" s="10"/>
      <c r="G69" s="10"/>
      <c r="H69" s="10"/>
      <c r="I69" s="10"/>
      <c r="J69" s="10"/>
      <c r="K69" s="10"/>
      <c r="L69" s="10"/>
      <c r="M69" s="10"/>
    </row>
    <row r="70" spans="2:13" x14ac:dyDescent="0.25">
      <c r="B70" s="10"/>
      <c r="C70" s="10"/>
      <c r="D70" s="10"/>
      <c r="E70" s="10"/>
      <c r="F70" s="10"/>
      <c r="G70" s="10"/>
      <c r="H70" s="10"/>
      <c r="I70" s="10"/>
      <c r="J70" s="10"/>
      <c r="K70" s="10"/>
      <c r="L70" s="10"/>
      <c r="M70" s="10"/>
    </row>
    <row r="71" spans="2:13" x14ac:dyDescent="0.25">
      <c r="B71" s="10"/>
      <c r="C71" s="10"/>
      <c r="D71" s="10"/>
      <c r="E71" s="10"/>
      <c r="F71" s="10"/>
      <c r="G71" s="10"/>
      <c r="H71" s="10"/>
      <c r="I71" s="10"/>
      <c r="J71" s="10"/>
      <c r="K71" s="10"/>
      <c r="L71" s="10"/>
      <c r="M71" s="10"/>
    </row>
    <row r="72" spans="2:13" x14ac:dyDescent="0.25">
      <c r="B72" s="10"/>
      <c r="C72" s="10"/>
      <c r="D72" s="10"/>
      <c r="E72" s="10"/>
      <c r="F72" s="10"/>
      <c r="G72" s="10"/>
      <c r="H72" s="10"/>
      <c r="I72" s="10"/>
      <c r="J72" s="10"/>
      <c r="K72" s="10"/>
      <c r="L72" s="10"/>
      <c r="M72" s="10"/>
    </row>
    <row r="73" spans="2:13" x14ac:dyDescent="0.25">
      <c r="B73" s="10"/>
      <c r="C73" s="10"/>
      <c r="D73" s="10"/>
      <c r="E73" s="10"/>
      <c r="F73" s="10"/>
      <c r="G73" s="10"/>
      <c r="H73" s="10"/>
      <c r="I73" s="10"/>
      <c r="J73" s="10"/>
      <c r="K73" s="10"/>
      <c r="L73" s="10"/>
      <c r="M73" s="10"/>
    </row>
    <row r="74" spans="2:13" x14ac:dyDescent="0.25">
      <c r="B74" s="10"/>
      <c r="C74" s="10"/>
      <c r="D74" s="10"/>
      <c r="E74" s="10"/>
      <c r="F74" s="10"/>
      <c r="G74" s="10"/>
      <c r="H74" s="10"/>
      <c r="I74" s="10"/>
      <c r="J74" s="10"/>
      <c r="K74" s="10"/>
      <c r="L74" s="10"/>
      <c r="M74" s="10"/>
    </row>
    <row r="75" spans="2:13" x14ac:dyDescent="0.25">
      <c r="B75" s="10"/>
      <c r="C75" s="10"/>
      <c r="D75" s="10"/>
      <c r="E75" s="10"/>
      <c r="F75" s="10"/>
      <c r="G75" s="10"/>
      <c r="H75" s="10"/>
      <c r="I75" s="10"/>
      <c r="J75" s="10"/>
      <c r="K75" s="10"/>
      <c r="L75" s="10"/>
      <c r="M75" s="10"/>
    </row>
    <row r="76" spans="2:13" x14ac:dyDescent="0.25">
      <c r="B76" s="10"/>
      <c r="C76" s="10"/>
      <c r="D76" s="10"/>
      <c r="E76" s="10"/>
      <c r="F76" s="10"/>
      <c r="G76" s="10"/>
      <c r="H76" s="10"/>
      <c r="I76" s="10"/>
      <c r="J76" s="10"/>
      <c r="K76" s="10"/>
      <c r="L76" s="10"/>
      <c r="M76" s="10"/>
    </row>
    <row r="77" spans="2:13" x14ac:dyDescent="0.25">
      <c r="B77" s="10"/>
      <c r="C77" s="10"/>
      <c r="D77" s="10"/>
      <c r="E77" s="10"/>
      <c r="F77" s="10"/>
      <c r="G77" s="10"/>
      <c r="H77" s="10"/>
      <c r="I77" s="10"/>
      <c r="J77" s="10"/>
      <c r="K77" s="10"/>
      <c r="L77" s="10"/>
      <c r="M77" s="10"/>
    </row>
    <row r="78" spans="2:13" x14ac:dyDescent="0.25">
      <c r="B78" s="10"/>
      <c r="C78" s="10"/>
      <c r="D78" s="10"/>
      <c r="E78" s="10"/>
      <c r="F78" s="10"/>
      <c r="G78" s="10"/>
      <c r="H78" s="10"/>
      <c r="I78" s="10"/>
      <c r="J78" s="10"/>
      <c r="K78" s="10"/>
      <c r="L78" s="10"/>
      <c r="M78" s="10"/>
    </row>
    <row r="79" spans="2:13" x14ac:dyDescent="0.25">
      <c r="B79" s="10"/>
      <c r="C79" s="10"/>
      <c r="D79" s="10"/>
      <c r="E79" s="10"/>
      <c r="F79" s="10"/>
      <c r="G79" s="10"/>
      <c r="H79" s="10"/>
      <c r="I79" s="10"/>
      <c r="J79" s="10"/>
      <c r="K79" s="10"/>
      <c r="L79" s="10"/>
      <c r="M79" s="10"/>
    </row>
    <row r="80" spans="2:13" x14ac:dyDescent="0.25">
      <c r="B80" s="10"/>
      <c r="C80" s="10"/>
      <c r="D80" s="10"/>
      <c r="E80" s="10"/>
      <c r="F80" s="10"/>
      <c r="G80" s="10"/>
      <c r="H80" s="10"/>
      <c r="I80" s="10"/>
      <c r="J80" s="10"/>
      <c r="K80" s="10"/>
      <c r="L80" s="10"/>
      <c r="M80" s="10"/>
    </row>
    <row r="81" spans="2:13" x14ac:dyDescent="0.25">
      <c r="B81" s="10"/>
      <c r="C81" s="10"/>
      <c r="D81" s="10"/>
      <c r="E81" s="10"/>
      <c r="F81" s="10"/>
      <c r="G81" s="10"/>
      <c r="H81" s="10"/>
      <c r="I81" s="10"/>
      <c r="J81" s="10"/>
      <c r="K81" s="10"/>
      <c r="L81" s="10"/>
      <c r="M81" s="10"/>
    </row>
    <row r="82" spans="2:13" x14ac:dyDescent="0.25">
      <c r="B82" s="10"/>
      <c r="C82" s="10"/>
      <c r="D82" s="10"/>
      <c r="E82" s="10"/>
      <c r="F82" s="10"/>
      <c r="G82" s="10"/>
      <c r="H82" s="10"/>
      <c r="I82" s="10"/>
      <c r="J82" s="10"/>
      <c r="K82" s="10"/>
      <c r="L82" s="10"/>
      <c r="M82" s="10"/>
    </row>
    <row r="83" spans="2:13" x14ac:dyDescent="0.25">
      <c r="B83" s="10"/>
      <c r="C83" s="10"/>
      <c r="D83" s="10"/>
      <c r="E83" s="10"/>
      <c r="F83" s="10"/>
      <c r="G83" s="10"/>
      <c r="H83" s="10"/>
      <c r="I83" s="10"/>
      <c r="J83" s="10"/>
      <c r="K83" s="10"/>
      <c r="L83" s="10"/>
      <c r="M83" s="10"/>
    </row>
    <row r="84" spans="2:13" x14ac:dyDescent="0.25">
      <c r="B84" s="10"/>
      <c r="C84" s="10"/>
      <c r="D84" s="10"/>
      <c r="E84" s="10"/>
      <c r="F84" s="10"/>
      <c r="G84" s="10"/>
      <c r="H84" s="10"/>
      <c r="I84" s="10"/>
      <c r="J84" s="10"/>
      <c r="K84" s="10"/>
      <c r="L84" s="10"/>
      <c r="M84" s="10"/>
    </row>
    <row r="85" spans="2:13" x14ac:dyDescent="0.25">
      <c r="B85" s="10"/>
      <c r="C85" s="10"/>
      <c r="D85" s="10"/>
      <c r="E85" s="10"/>
      <c r="F85" s="10"/>
      <c r="G85" s="10"/>
      <c r="H85" s="10"/>
      <c r="I85" s="10"/>
      <c r="J85" s="10"/>
      <c r="K85" s="10"/>
      <c r="L85" s="10"/>
      <c r="M85" s="10"/>
    </row>
  </sheetData>
  <sheetProtection algorithmName="SHA-512" hashValue="aDoYh4lfraw6S1DAhffanLgvSHtWDHY7K5pnscR3zzhBSEt0qvZjZcZ1KfrrjAN/0Q80Am4vfIawsk32spkE0g==" saltValue="Dzf0wW/bS5EGL6/Ch6c2HQ==" spinCount="100000" sheet="1" objects="1" scenarios="1"/>
  <mergeCells count="42">
    <mergeCell ref="A1:A2"/>
    <mergeCell ref="B1:B2"/>
    <mergeCell ref="C1:C2"/>
    <mergeCell ref="D1:D2"/>
    <mergeCell ref="E1:E2"/>
    <mergeCell ref="M1:M2"/>
    <mergeCell ref="B7:M9"/>
    <mergeCell ref="L12:M12"/>
    <mergeCell ref="G1:G2"/>
    <mergeCell ref="H1:H2"/>
    <mergeCell ref="I1:I2"/>
    <mergeCell ref="J1:J2"/>
    <mergeCell ref="K1:K2"/>
    <mergeCell ref="L1:L2"/>
    <mergeCell ref="F1:F2"/>
    <mergeCell ref="B12:K12"/>
    <mergeCell ref="B13:M13"/>
    <mergeCell ref="B14:K14"/>
    <mergeCell ref="B15:K15"/>
    <mergeCell ref="B17:K17"/>
    <mergeCell ref="B16:M16"/>
    <mergeCell ref="L14:M14"/>
    <mergeCell ref="L15:M15"/>
    <mergeCell ref="L17:M17"/>
    <mergeCell ref="B27:K27"/>
    <mergeCell ref="B20:M20"/>
    <mergeCell ref="B24:M24"/>
    <mergeCell ref="L26:M26"/>
    <mergeCell ref="L27:M27"/>
    <mergeCell ref="B21:K21"/>
    <mergeCell ref="B22:K22"/>
    <mergeCell ref="L25:M25"/>
    <mergeCell ref="L23:M23"/>
    <mergeCell ref="L21:M21"/>
    <mergeCell ref="L22:M22"/>
    <mergeCell ref="B26:K26"/>
    <mergeCell ref="B18:K18"/>
    <mergeCell ref="B23:K23"/>
    <mergeCell ref="B25:K25"/>
    <mergeCell ref="B19:K19"/>
    <mergeCell ref="L18:M18"/>
    <mergeCell ref="L19:M19"/>
  </mergeCells>
  <hyperlinks>
    <hyperlink ref="L14:M14" location="Climate!A13" display="Climate change" xr:uid="{CE82D49C-9B99-40C2-B2B7-4105A0138B2E}"/>
    <hyperlink ref="L15:M15" location="Climate!A13" display="Climate change" xr:uid="{FC625B94-758F-4C68-B05B-1444ECE7CDC4}"/>
    <hyperlink ref="L17:M17" location="Climate!A13" display="Climate change" xr:uid="{3C3F519D-4740-4C50-BD61-1612B125C9CF}"/>
    <hyperlink ref="L19:M19" location="Climate!A13" display="Climate change" xr:uid="{BF4249E3-BC7A-4169-BBB2-689935AC1456}"/>
    <hyperlink ref="L18:M18" location="Climate!A13" display="Climate change" xr:uid="{C1DDF1D3-F1C4-4F48-BF40-29AC37A6E37C}"/>
    <hyperlink ref="L23:M23" location="Climate!A13" display="Climate change" xr:uid="{CC988001-4AFB-4D05-BD50-A3600D4DFC38}"/>
    <hyperlink ref="L21:M21" location="Climate!A13" display="Climate change" xr:uid="{80FD8C85-20CD-409E-A7E3-B786324047F2}"/>
    <hyperlink ref="L22:M22" location="Climate!A13" display="Climate change" xr:uid="{9C992B7B-BEBF-4974-823F-BD69206DF20F}"/>
    <hyperlink ref="L25:M25" location="Climate!A65" display="Climate change" xr:uid="{05C239D8-0ED3-4147-A5BA-0FF3284B49E9}"/>
    <hyperlink ref="L27:M27" location="Climate!A65" display="Climate change" xr:uid="{B65A92D0-1CA0-4D5C-B0EF-9566DAFE0A3A}"/>
    <hyperlink ref="L26:M26" location="Climate!A65" display="Climate change" xr:uid="{E4168E5F-2AB8-448C-B7E9-867820995295}"/>
    <hyperlink ref="B7:M9" r:id="rId1" location="ESGrelatoriosedados" display="The table below presents the correlation of TCFD reporting recommendations covered in this Databook. In each one, you can click on the hyperlinks in the &quot;Where to find&quot; column to easily access the information that responds to that framework. For more information about sustainability management and the TCFD recommendations answered by Enauta, access the PDF version of the Integrated Report, available in this link." xr:uid="{C08E2E8D-46AA-416E-834C-FCBD20B34A1D}"/>
    <hyperlink ref="A1:A2" location="Home!A3" display="Home!A3" xr:uid="{A82CF0B4-BA43-4C1F-8FE7-029A9AF640AC}"/>
    <hyperlink ref="B1:B2" location="Home!A3" display="Start" xr:uid="{FBA64557-A894-4D79-807E-22DCBEB73F76}"/>
    <hyperlink ref="C1:C2" location="Climate!A3" display="Climate change" xr:uid="{660D085E-BE65-4BFB-A2F6-71047C2E434F}"/>
    <hyperlink ref="D1:D2" location="Safety!A3" display="Safety" xr:uid="{490EF081-2434-4AB3-8DF2-346DF14B9996}"/>
    <hyperlink ref="E1:E2" location="Governance!A3" display="Governance and strategy" xr:uid="{014F86E5-9D37-4583-8BBD-5675E97AE809}"/>
    <hyperlink ref="F1:F2" location="Ethics!A3" display="Ethical conduct" xr:uid="{84E89B5F-FCF6-4FA7-8D5E-3D6F934E97E0}"/>
    <hyperlink ref="G1:G2" location="Culture!A3" display="Corporate culture" xr:uid="{C93BABF1-38D9-4D19-8912-71B37007F2B4}"/>
    <hyperlink ref="H1:H2" location="Diversity!A3" display="Diversity and inclusion" xr:uid="{33916F18-42E0-4A44-8516-613E8AB42B0C}"/>
    <hyperlink ref="I1:I2" location="Environmental!A3" display="Environmental management" xr:uid="{E58DA630-DFA1-4882-9ED6-3B910256AB08}"/>
    <hyperlink ref="J1:J2" location="Communities!A3" display="Communities" xr:uid="{5BAA8991-AB21-4F58-9BCB-53D5105C9FBD}"/>
    <hyperlink ref="K1:K2" location="GRI!A3" display="GRI Index" xr:uid="{9DFF15EF-CC4B-46D1-861A-5E424F14032F}"/>
    <hyperlink ref="L1:L2" location="SASB!A3" display="SASB Index" xr:uid="{D3041A17-F1E2-4F0E-B078-2A1E6DB52CDE}"/>
    <hyperlink ref="M1:M2" location="TCFD!A3" display="TCFD Index" xr:uid="{7A5EF593-023D-4EF3-B206-F75BC1ECB0F9}"/>
  </hyperlink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8814C-7886-4453-83F6-8B365058FE80}">
  <dimension ref="A1:R126"/>
  <sheetViews>
    <sheetView showGridLines="0" showRowColHeaders="0" zoomScaleNormal="100" workbookViewId="0">
      <pane ySplit="2" topLeftCell="A3" activePane="bottomLeft" state="frozen"/>
      <selection pane="bottomLeft" activeCell="D1" sqref="D1:D2"/>
    </sheetView>
  </sheetViews>
  <sheetFormatPr defaultColWidth="9" defaultRowHeight="15" x14ac:dyDescent="0.25"/>
  <cols>
    <col min="1" max="1" width="10" style="1" customWidth="1"/>
    <col min="2" max="13" width="12.5" style="1" customWidth="1"/>
    <col min="14" max="16384" width="9" style="1"/>
  </cols>
  <sheetData>
    <row r="1" spans="1:13" s="4" customFormat="1" ht="12.75" customHeight="1" x14ac:dyDescent="0.25">
      <c r="A1" s="369" t="e" vm="1">
        <v>#VALUE!</v>
      </c>
      <c r="B1" s="366" t="s">
        <v>378</v>
      </c>
      <c r="C1" s="366" t="s">
        <v>411</v>
      </c>
      <c r="D1" s="366" t="s">
        <v>379</v>
      </c>
      <c r="E1" s="366" t="s">
        <v>0</v>
      </c>
      <c r="F1" s="366" t="s">
        <v>1</v>
      </c>
      <c r="G1" s="366" t="s">
        <v>457</v>
      </c>
      <c r="H1" s="366" t="s">
        <v>2</v>
      </c>
      <c r="I1" s="366" t="s">
        <v>3</v>
      </c>
      <c r="J1" s="366" t="s">
        <v>4</v>
      </c>
      <c r="K1" s="366" t="s">
        <v>5</v>
      </c>
      <c r="L1" s="366" t="s">
        <v>6</v>
      </c>
      <c r="M1" s="366" t="s">
        <v>7</v>
      </c>
    </row>
    <row r="2" spans="1:13" s="4" customFormat="1" ht="12.75" customHeight="1" x14ac:dyDescent="0.25">
      <c r="A2" s="369"/>
      <c r="B2" s="366"/>
      <c r="C2" s="366"/>
      <c r="D2" s="366"/>
      <c r="E2" s="366"/>
      <c r="F2" s="366"/>
      <c r="G2" s="366"/>
      <c r="H2" s="366"/>
      <c r="I2" s="366"/>
      <c r="J2" s="366"/>
      <c r="K2" s="366"/>
      <c r="L2" s="366"/>
      <c r="M2" s="366"/>
    </row>
    <row r="3" spans="1:13" s="3" customFormat="1" x14ac:dyDescent="0.25"/>
    <row r="5" spans="1:13" ht="21" x14ac:dyDescent="0.25">
      <c r="B5" s="5" t="s">
        <v>404</v>
      </c>
    </row>
    <row r="7" spans="1:13" ht="60" customHeight="1" x14ac:dyDescent="0.25">
      <c r="B7" s="1" t="e" vm="3">
        <v>#VALUE!</v>
      </c>
      <c r="C7" s="2" t="e" vm="4">
        <v>#VALUE!</v>
      </c>
    </row>
    <row r="10" spans="1:13" x14ac:dyDescent="0.25">
      <c r="A10" s="6"/>
      <c r="B10" s="7" t="s">
        <v>405</v>
      </c>
      <c r="C10" s="6"/>
      <c r="D10" s="6"/>
      <c r="E10" s="6"/>
      <c r="F10" s="6"/>
      <c r="G10" s="6"/>
      <c r="H10" s="6"/>
      <c r="I10" s="6"/>
      <c r="J10" s="6"/>
      <c r="K10" s="6"/>
      <c r="L10" s="6"/>
      <c r="M10" s="6"/>
    </row>
    <row r="11" spans="1:13" x14ac:dyDescent="0.25">
      <c r="A11" s="6"/>
      <c r="B11" s="7" t="s">
        <v>406</v>
      </c>
      <c r="C11" s="6"/>
      <c r="D11" s="6"/>
      <c r="E11" s="6"/>
      <c r="F11" s="6"/>
      <c r="G11" s="6"/>
      <c r="H11" s="6"/>
      <c r="I11" s="6"/>
      <c r="J11" s="6"/>
      <c r="K11" s="6"/>
      <c r="L11" s="6"/>
      <c r="M11" s="6"/>
    </row>
    <row r="12" spans="1:13" x14ac:dyDescent="0.25">
      <c r="A12" s="6"/>
      <c r="B12" s="398" t="s">
        <v>407</v>
      </c>
      <c r="C12" s="398"/>
      <c r="D12" s="398"/>
      <c r="E12" s="398"/>
      <c r="F12" s="398"/>
      <c r="G12" s="398"/>
      <c r="H12" s="398"/>
      <c r="I12" s="398"/>
      <c r="J12" s="398"/>
      <c r="K12" s="398"/>
      <c r="L12" s="398"/>
      <c r="M12" s="398"/>
    </row>
    <row r="13" spans="1:13" x14ac:dyDescent="0.25">
      <c r="A13" s="6"/>
      <c r="B13" s="7" t="s">
        <v>9</v>
      </c>
      <c r="C13" s="6"/>
      <c r="D13" s="6"/>
      <c r="E13" s="6"/>
      <c r="F13" s="6"/>
      <c r="G13" s="6"/>
      <c r="H13" s="6"/>
      <c r="I13" s="6"/>
      <c r="J13" s="6"/>
      <c r="K13" s="6"/>
      <c r="L13" s="6"/>
      <c r="M13" s="6"/>
    </row>
    <row r="15" spans="1:13" x14ac:dyDescent="0.25">
      <c r="B15" s="391" t="s">
        <v>523</v>
      </c>
      <c r="C15" s="391"/>
      <c r="D15" s="391"/>
      <c r="E15" s="391"/>
      <c r="F15" s="391"/>
      <c r="G15" s="391"/>
      <c r="H15" s="391"/>
      <c r="I15" s="391"/>
      <c r="J15" s="391"/>
      <c r="K15" s="391"/>
      <c r="L15" s="391"/>
      <c r="M15" s="391"/>
    </row>
    <row r="16" spans="1:13" x14ac:dyDescent="0.25">
      <c r="B16" s="391"/>
      <c r="C16" s="391"/>
      <c r="D16" s="391"/>
      <c r="E16" s="391"/>
      <c r="F16" s="391"/>
      <c r="G16" s="391"/>
      <c r="H16" s="391"/>
      <c r="I16" s="391"/>
      <c r="J16" s="391"/>
      <c r="K16" s="391"/>
      <c r="L16" s="391"/>
      <c r="M16" s="391"/>
    </row>
    <row r="17" spans="2:13" x14ac:dyDescent="0.25">
      <c r="B17" s="391"/>
      <c r="C17" s="391"/>
      <c r="D17" s="391"/>
      <c r="E17" s="391"/>
      <c r="F17" s="391"/>
      <c r="G17" s="391"/>
      <c r="H17" s="391"/>
      <c r="I17" s="391"/>
      <c r="J17" s="391"/>
      <c r="K17" s="391"/>
      <c r="L17" s="391"/>
      <c r="M17" s="391"/>
    </row>
    <row r="18" spans="2:13" x14ac:dyDescent="0.25">
      <c r="B18" s="391"/>
      <c r="C18" s="391"/>
      <c r="D18" s="391"/>
      <c r="E18" s="391"/>
      <c r="F18" s="391"/>
      <c r="G18" s="391"/>
      <c r="H18" s="391"/>
      <c r="I18" s="391"/>
      <c r="J18" s="391"/>
      <c r="K18" s="391"/>
      <c r="L18" s="391"/>
      <c r="M18" s="391"/>
    </row>
    <row r="19" spans="2:13" x14ac:dyDescent="0.25">
      <c r="B19" s="391"/>
      <c r="C19" s="391"/>
      <c r="D19" s="391"/>
      <c r="E19" s="391"/>
      <c r="F19" s="391"/>
      <c r="G19" s="391"/>
      <c r="H19" s="391"/>
      <c r="I19" s="391"/>
      <c r="J19" s="391"/>
      <c r="K19" s="391"/>
      <c r="L19" s="391"/>
      <c r="M19" s="391"/>
    </row>
    <row r="20" spans="2:13" x14ac:dyDescent="0.25">
      <c r="B20" s="391"/>
      <c r="C20" s="391"/>
      <c r="D20" s="391"/>
      <c r="E20" s="391"/>
      <c r="F20" s="391"/>
      <c r="G20" s="391"/>
      <c r="H20" s="391"/>
      <c r="I20" s="391"/>
      <c r="J20" s="391"/>
      <c r="K20" s="391"/>
      <c r="L20" s="391"/>
      <c r="M20" s="391"/>
    </row>
    <row r="21" spans="2:13" x14ac:dyDescent="0.25">
      <c r="B21" s="391"/>
      <c r="C21" s="391"/>
      <c r="D21" s="391"/>
      <c r="E21" s="391"/>
      <c r="F21" s="391"/>
      <c r="G21" s="391"/>
      <c r="H21" s="391"/>
      <c r="I21" s="391"/>
      <c r="J21" s="391"/>
      <c r="K21" s="391"/>
      <c r="L21" s="391"/>
      <c r="M21" s="391"/>
    </row>
    <row r="22" spans="2:13" x14ac:dyDescent="0.25">
      <c r="B22" s="391"/>
      <c r="C22" s="391"/>
      <c r="D22" s="391"/>
      <c r="E22" s="391"/>
      <c r="F22" s="391"/>
      <c r="G22" s="391"/>
      <c r="H22" s="391"/>
      <c r="I22" s="391"/>
      <c r="J22" s="391"/>
      <c r="K22" s="391"/>
      <c r="L22" s="391"/>
      <c r="M22" s="391"/>
    </row>
    <row r="23" spans="2:13" ht="15" customHeight="1" x14ac:dyDescent="0.25">
      <c r="B23" s="391"/>
      <c r="C23" s="391"/>
      <c r="D23" s="391"/>
      <c r="E23" s="391"/>
      <c r="F23" s="391"/>
      <c r="G23" s="391"/>
      <c r="H23" s="391"/>
      <c r="I23" s="391"/>
      <c r="J23" s="391"/>
      <c r="K23" s="391"/>
      <c r="L23" s="391"/>
      <c r="M23" s="391"/>
    </row>
    <row r="24" spans="2:13" x14ac:dyDescent="0.25">
      <c r="B24" s="391"/>
      <c r="C24" s="391"/>
      <c r="D24" s="391"/>
      <c r="E24" s="391"/>
      <c r="F24" s="391"/>
      <c r="G24" s="391"/>
      <c r="H24" s="391"/>
      <c r="I24" s="391"/>
      <c r="J24" s="391"/>
      <c r="K24" s="391"/>
      <c r="L24" s="391"/>
      <c r="M24" s="391"/>
    </row>
    <row r="25" spans="2:13" x14ac:dyDescent="0.25">
      <c r="B25" s="391"/>
      <c r="C25" s="391"/>
      <c r="D25" s="391"/>
      <c r="E25" s="391"/>
      <c r="F25" s="391"/>
      <c r="G25" s="391"/>
      <c r="H25" s="391"/>
      <c r="I25" s="391"/>
      <c r="J25" s="391"/>
      <c r="K25" s="391"/>
      <c r="L25" s="391"/>
      <c r="M25" s="391"/>
    </row>
    <row r="26" spans="2:13" x14ac:dyDescent="0.25">
      <c r="B26" s="391"/>
      <c r="C26" s="391"/>
      <c r="D26" s="391"/>
      <c r="E26" s="391"/>
      <c r="F26" s="391"/>
      <c r="G26" s="391"/>
      <c r="H26" s="391"/>
      <c r="I26" s="391"/>
      <c r="J26" s="391"/>
      <c r="K26" s="391"/>
      <c r="L26" s="391"/>
      <c r="M26" s="391"/>
    </row>
    <row r="27" spans="2:13" x14ac:dyDescent="0.25">
      <c r="B27" s="391"/>
      <c r="C27" s="391"/>
      <c r="D27" s="391"/>
      <c r="E27" s="391"/>
      <c r="F27" s="391"/>
      <c r="G27" s="391"/>
      <c r="H27" s="391"/>
      <c r="I27" s="391"/>
      <c r="J27" s="391"/>
      <c r="K27" s="391"/>
      <c r="L27" s="391"/>
      <c r="M27" s="391"/>
    </row>
    <row r="28" spans="2:13" x14ac:dyDescent="0.25">
      <c r="B28" s="391"/>
      <c r="C28" s="391"/>
      <c r="D28" s="391"/>
      <c r="E28" s="391"/>
      <c r="F28" s="391"/>
      <c r="G28" s="391"/>
      <c r="H28" s="391"/>
      <c r="I28" s="391"/>
      <c r="J28" s="391"/>
      <c r="K28" s="391"/>
      <c r="L28" s="391"/>
      <c r="M28" s="391"/>
    </row>
    <row r="29" spans="2:13" x14ac:dyDescent="0.25">
      <c r="B29" s="391"/>
      <c r="C29" s="391"/>
      <c r="D29" s="391"/>
      <c r="E29" s="391"/>
      <c r="F29" s="391"/>
      <c r="G29" s="391"/>
      <c r="H29" s="391"/>
      <c r="I29" s="391"/>
      <c r="J29" s="391"/>
      <c r="K29" s="391"/>
      <c r="L29" s="391"/>
      <c r="M29" s="391"/>
    </row>
    <row r="30" spans="2:13" x14ac:dyDescent="0.25">
      <c r="B30" s="391"/>
      <c r="C30" s="391"/>
      <c r="D30" s="391"/>
      <c r="E30" s="391"/>
      <c r="F30" s="391"/>
      <c r="G30" s="391"/>
      <c r="H30" s="391"/>
      <c r="I30" s="391"/>
      <c r="J30" s="391"/>
      <c r="K30" s="391"/>
      <c r="L30" s="391"/>
      <c r="M30" s="391"/>
    </row>
    <row r="31" spans="2:13" x14ac:dyDescent="0.25">
      <c r="B31" s="391"/>
      <c r="C31" s="391"/>
      <c r="D31" s="391"/>
      <c r="E31" s="391"/>
      <c r="F31" s="391"/>
      <c r="G31" s="391"/>
      <c r="H31" s="391"/>
      <c r="I31" s="391"/>
      <c r="J31" s="391"/>
      <c r="K31" s="391"/>
      <c r="L31" s="391"/>
      <c r="M31" s="391"/>
    </row>
    <row r="32" spans="2:13" x14ac:dyDescent="0.25">
      <c r="B32" s="391"/>
      <c r="C32" s="391"/>
      <c r="D32" s="391"/>
      <c r="E32" s="391"/>
      <c r="F32" s="391"/>
      <c r="G32" s="391"/>
      <c r="H32" s="391"/>
      <c r="I32" s="391"/>
      <c r="J32" s="391"/>
      <c r="K32" s="391"/>
      <c r="L32" s="391"/>
      <c r="M32" s="391"/>
    </row>
    <row r="33" spans="1:13" x14ac:dyDescent="0.25">
      <c r="B33" s="391"/>
      <c r="C33" s="391"/>
      <c r="D33" s="391"/>
      <c r="E33" s="391"/>
      <c r="F33" s="391"/>
      <c r="G33" s="391"/>
      <c r="H33" s="391"/>
      <c r="I33" s="391"/>
      <c r="J33" s="391"/>
      <c r="K33" s="391"/>
      <c r="L33" s="391"/>
      <c r="M33" s="391"/>
    </row>
    <row r="34" spans="1:13" x14ac:dyDescent="0.25">
      <c r="B34" s="391"/>
      <c r="C34" s="391"/>
      <c r="D34" s="391"/>
      <c r="E34" s="391"/>
      <c r="F34" s="391"/>
      <c r="G34" s="391"/>
      <c r="H34" s="391"/>
      <c r="I34" s="391"/>
      <c r="J34" s="391"/>
      <c r="K34" s="391"/>
      <c r="L34" s="391"/>
      <c r="M34" s="391"/>
    </row>
    <row r="37" spans="1:13" x14ac:dyDescent="0.25">
      <c r="A37" s="6"/>
      <c r="B37" s="7" t="s">
        <v>386</v>
      </c>
      <c r="C37" s="6"/>
      <c r="D37" s="6"/>
      <c r="E37" s="6"/>
      <c r="F37" s="6"/>
      <c r="G37" s="6"/>
      <c r="H37" s="6"/>
      <c r="I37" s="6"/>
      <c r="J37" s="6"/>
      <c r="K37" s="6"/>
      <c r="L37" s="6"/>
      <c r="M37" s="6"/>
    </row>
    <row r="38" spans="1:13" x14ac:dyDescent="0.25">
      <c r="A38" s="6"/>
      <c r="B38" s="7" t="s">
        <v>524</v>
      </c>
      <c r="C38" s="6"/>
      <c r="D38" s="6"/>
      <c r="E38" s="6"/>
      <c r="F38" s="6"/>
      <c r="G38" s="6"/>
      <c r="H38" s="6"/>
      <c r="I38" s="6"/>
      <c r="J38" s="6"/>
      <c r="K38" s="6"/>
      <c r="L38" s="6"/>
      <c r="M38" s="6"/>
    </row>
    <row r="39" spans="1:13" x14ac:dyDescent="0.25">
      <c r="A39" s="6"/>
      <c r="B39" s="7" t="s">
        <v>387</v>
      </c>
      <c r="C39" s="6"/>
      <c r="D39" s="6"/>
      <c r="E39" s="6"/>
      <c r="F39" s="6"/>
      <c r="G39" s="6"/>
      <c r="H39" s="6"/>
      <c r="I39" s="6"/>
      <c r="J39" s="6"/>
      <c r="K39" s="6"/>
      <c r="L39" s="6"/>
      <c r="M39" s="6"/>
    </row>
    <row r="41" spans="1:13" ht="15" customHeight="1" x14ac:dyDescent="0.25">
      <c r="B41" s="376" t="s">
        <v>89</v>
      </c>
      <c r="C41" s="377"/>
      <c r="D41" s="377"/>
      <c r="E41" s="377"/>
      <c r="F41" s="33">
        <v>2023</v>
      </c>
      <c r="G41" s="34">
        <v>2022</v>
      </c>
      <c r="H41" s="35">
        <v>2021</v>
      </c>
      <c r="J41" s="13"/>
      <c r="K41" s="13"/>
      <c r="L41" s="13"/>
      <c r="M41" s="13"/>
    </row>
    <row r="42" spans="1:13" x14ac:dyDescent="0.25">
      <c r="B42" s="397" t="s">
        <v>85</v>
      </c>
      <c r="C42" s="397"/>
      <c r="D42" s="397"/>
      <c r="E42" s="397"/>
      <c r="F42" s="397"/>
      <c r="G42" s="397"/>
      <c r="H42" s="397"/>
      <c r="I42" s="13"/>
      <c r="J42" s="13"/>
      <c r="K42" s="13"/>
      <c r="L42" s="13"/>
      <c r="M42" s="13"/>
    </row>
    <row r="43" spans="1:13" x14ac:dyDescent="0.25">
      <c r="B43" s="399" t="s">
        <v>81</v>
      </c>
      <c r="C43" s="400"/>
      <c r="D43" s="400"/>
      <c r="E43" s="400"/>
      <c r="F43" s="31">
        <v>499693.1</v>
      </c>
      <c r="G43" s="31">
        <v>265760.73</v>
      </c>
      <c r="H43" s="32">
        <v>190133.4</v>
      </c>
      <c r="I43" s="13"/>
      <c r="J43" s="13"/>
      <c r="K43" s="13"/>
      <c r="L43" s="13"/>
      <c r="M43" s="13"/>
    </row>
    <row r="44" spans="1:13" x14ac:dyDescent="0.25">
      <c r="B44" s="370" t="s">
        <v>82</v>
      </c>
      <c r="C44" s="371"/>
      <c r="D44" s="371"/>
      <c r="E44" s="371"/>
      <c r="F44" s="27">
        <v>652515.5</v>
      </c>
      <c r="G44" s="27">
        <v>792975.74</v>
      </c>
      <c r="H44" s="28">
        <v>1084628.6100000001</v>
      </c>
      <c r="I44" s="13"/>
      <c r="J44" s="13"/>
      <c r="K44" s="13"/>
      <c r="L44" s="13"/>
      <c r="M44" s="13"/>
    </row>
    <row r="45" spans="1:13" x14ac:dyDescent="0.25">
      <c r="B45" s="370" t="s">
        <v>84</v>
      </c>
      <c r="C45" s="371"/>
      <c r="D45" s="371"/>
      <c r="E45" s="371"/>
      <c r="F45" s="27">
        <v>2.2999999999999998</v>
      </c>
      <c r="G45" s="27">
        <v>0</v>
      </c>
      <c r="H45" s="28">
        <v>0</v>
      </c>
      <c r="I45" s="13"/>
      <c r="J45" s="13"/>
      <c r="K45" s="13"/>
      <c r="L45" s="13"/>
      <c r="M45" s="13"/>
    </row>
    <row r="46" spans="1:13" x14ac:dyDescent="0.25">
      <c r="B46" s="380" t="s">
        <v>83</v>
      </c>
      <c r="C46" s="381"/>
      <c r="D46" s="381"/>
      <c r="E46" s="381"/>
      <c r="F46" s="29">
        <v>1152210.8</v>
      </c>
      <c r="G46" s="29">
        <v>1058736.47</v>
      </c>
      <c r="H46" s="30">
        <v>1274762.01</v>
      </c>
      <c r="I46" s="13"/>
      <c r="J46" s="13"/>
      <c r="K46" s="13"/>
      <c r="L46" s="13"/>
      <c r="M46" s="13"/>
    </row>
    <row r="47" spans="1:13" x14ac:dyDescent="0.25">
      <c r="B47" s="397" t="s">
        <v>86</v>
      </c>
      <c r="C47" s="397"/>
      <c r="D47" s="397"/>
      <c r="E47" s="397"/>
      <c r="F47" s="397"/>
      <c r="G47" s="397"/>
      <c r="H47" s="397"/>
      <c r="I47" s="13"/>
      <c r="J47" s="13"/>
      <c r="K47" s="13"/>
      <c r="L47" s="13"/>
      <c r="M47" s="13"/>
    </row>
    <row r="48" spans="1:13" x14ac:dyDescent="0.25">
      <c r="B48" s="380" t="s">
        <v>87</v>
      </c>
      <c r="C48" s="381"/>
      <c r="D48" s="381"/>
      <c r="E48" s="381"/>
      <c r="F48" s="29">
        <v>1109.06</v>
      </c>
      <c r="G48" s="29">
        <v>1005.8</v>
      </c>
      <c r="H48" s="30">
        <v>794.2</v>
      </c>
      <c r="I48" s="13"/>
      <c r="J48" s="13"/>
      <c r="K48" s="13"/>
      <c r="L48" s="13"/>
      <c r="M48" s="13"/>
    </row>
    <row r="49" spans="1:13" x14ac:dyDescent="0.25">
      <c r="B49" s="401" t="s">
        <v>88</v>
      </c>
      <c r="C49" s="402"/>
      <c r="D49" s="402"/>
      <c r="E49" s="402"/>
      <c r="F49" s="36">
        <v>1153319.83</v>
      </c>
      <c r="G49" s="36">
        <v>1059742.27</v>
      </c>
      <c r="H49" s="37">
        <v>1275556.21</v>
      </c>
      <c r="I49" s="13"/>
      <c r="J49" s="13"/>
      <c r="K49" s="13"/>
      <c r="L49" s="13"/>
      <c r="M49" s="13"/>
    </row>
    <row r="50" spans="1:13" x14ac:dyDescent="0.25">
      <c r="B50" s="10"/>
      <c r="C50" s="10"/>
      <c r="D50" s="10"/>
      <c r="E50" s="10"/>
      <c r="F50" s="10"/>
      <c r="G50" s="10"/>
      <c r="H50" s="10"/>
      <c r="I50" s="390" t="s">
        <v>526</v>
      </c>
      <c r="J50" s="390"/>
      <c r="K50" s="390"/>
      <c r="L50" s="390"/>
      <c r="M50" s="390"/>
    </row>
    <row r="51" spans="1:13" ht="15" customHeight="1" x14ac:dyDescent="0.25">
      <c r="B51" s="376" t="s">
        <v>525</v>
      </c>
      <c r="C51" s="377"/>
      <c r="D51" s="377"/>
      <c r="E51" s="377"/>
      <c r="F51" s="33">
        <v>2023</v>
      </c>
      <c r="G51" s="34">
        <v>2022</v>
      </c>
      <c r="H51" s="35">
        <v>2021</v>
      </c>
      <c r="I51" s="390"/>
      <c r="J51" s="390"/>
      <c r="K51" s="390"/>
      <c r="L51" s="390"/>
      <c r="M51" s="390"/>
    </row>
    <row r="52" spans="1:13" x14ac:dyDescent="0.25">
      <c r="B52" s="378" t="s">
        <v>90</v>
      </c>
      <c r="C52" s="379"/>
      <c r="D52" s="379"/>
      <c r="E52" s="379"/>
      <c r="F52" s="39">
        <v>556636.69999999995</v>
      </c>
      <c r="G52" s="39">
        <v>390258.25</v>
      </c>
      <c r="H52" s="40">
        <v>288823.78999999998</v>
      </c>
      <c r="I52" s="390"/>
      <c r="J52" s="390"/>
      <c r="K52" s="390"/>
      <c r="L52" s="390"/>
      <c r="M52" s="390"/>
    </row>
    <row r="53" spans="1:13" x14ac:dyDescent="0.25">
      <c r="B53" s="370" t="s">
        <v>91</v>
      </c>
      <c r="C53" s="371"/>
      <c r="D53" s="371"/>
      <c r="E53" s="371"/>
      <c r="F53" s="27">
        <v>0.3</v>
      </c>
      <c r="G53" s="27">
        <v>2.46</v>
      </c>
      <c r="H53" s="28">
        <v>4</v>
      </c>
      <c r="I53" s="390"/>
      <c r="J53" s="390"/>
      <c r="K53" s="390"/>
      <c r="L53" s="390"/>
      <c r="M53" s="390"/>
    </row>
    <row r="54" spans="1:13" x14ac:dyDescent="0.25">
      <c r="B54" s="380" t="s">
        <v>83</v>
      </c>
      <c r="C54" s="381"/>
      <c r="D54" s="381"/>
      <c r="E54" s="381"/>
      <c r="F54" s="29">
        <v>556637</v>
      </c>
      <c r="G54" s="29">
        <v>390260.71</v>
      </c>
      <c r="H54" s="30">
        <v>288827.78999999998</v>
      </c>
      <c r="I54" s="390"/>
      <c r="J54" s="390"/>
      <c r="K54" s="390"/>
      <c r="L54" s="390"/>
      <c r="M54" s="390"/>
    </row>
    <row r="55" spans="1:13" x14ac:dyDescent="0.25">
      <c r="F55" s="26"/>
      <c r="I55" s="390"/>
      <c r="J55" s="390"/>
      <c r="K55" s="390"/>
      <c r="L55" s="390"/>
      <c r="M55" s="390"/>
    </row>
    <row r="56" spans="1:13" x14ac:dyDescent="0.25">
      <c r="B56" s="376" t="s">
        <v>92</v>
      </c>
      <c r="C56" s="377"/>
      <c r="D56" s="377"/>
      <c r="E56" s="377"/>
      <c r="F56" s="33">
        <v>2023</v>
      </c>
      <c r="G56" s="34">
        <v>2022</v>
      </c>
      <c r="H56" s="35">
        <v>2021</v>
      </c>
      <c r="I56" s="390"/>
      <c r="J56" s="390"/>
      <c r="K56" s="390"/>
      <c r="L56" s="390"/>
      <c r="M56" s="390"/>
    </row>
    <row r="57" spans="1:13" x14ac:dyDescent="0.25">
      <c r="B57" s="378" t="s">
        <v>93</v>
      </c>
      <c r="C57" s="379"/>
      <c r="D57" s="379"/>
      <c r="E57" s="379"/>
      <c r="F57" s="39">
        <v>1109.06</v>
      </c>
      <c r="G57" s="39">
        <v>1005.8</v>
      </c>
      <c r="H57" s="40">
        <v>794.2</v>
      </c>
      <c r="I57" s="390"/>
      <c r="J57" s="390"/>
      <c r="K57" s="390"/>
      <c r="L57" s="390"/>
      <c r="M57" s="390"/>
    </row>
    <row r="58" spans="1:13" x14ac:dyDescent="0.25">
      <c r="B58" s="370" t="s">
        <v>94</v>
      </c>
      <c r="C58" s="371"/>
      <c r="D58" s="371"/>
      <c r="E58" s="371"/>
      <c r="F58" s="41">
        <v>163</v>
      </c>
      <c r="G58" s="41">
        <v>152</v>
      </c>
      <c r="H58" s="42">
        <v>128</v>
      </c>
      <c r="I58" s="390"/>
      <c r="J58" s="390"/>
      <c r="K58" s="390"/>
      <c r="L58" s="390"/>
      <c r="M58" s="390"/>
    </row>
    <row r="59" spans="1:13" x14ac:dyDescent="0.25">
      <c r="B59" s="380" t="s">
        <v>95</v>
      </c>
      <c r="C59" s="381"/>
      <c r="D59" s="381"/>
      <c r="E59" s="381"/>
      <c r="F59" s="43">
        <v>6.8</v>
      </c>
      <c r="G59" s="43">
        <v>6.62</v>
      </c>
      <c r="H59" s="44">
        <v>6.2</v>
      </c>
      <c r="I59" s="390"/>
      <c r="J59" s="390"/>
      <c r="K59" s="390"/>
      <c r="L59" s="390"/>
      <c r="M59" s="390"/>
    </row>
    <row r="62" spans="1:13" x14ac:dyDescent="0.25">
      <c r="A62" s="6"/>
      <c r="B62" s="7" t="s">
        <v>527</v>
      </c>
      <c r="C62" s="6"/>
      <c r="D62" s="6"/>
      <c r="E62" s="6"/>
      <c r="F62" s="6"/>
      <c r="G62" s="6"/>
      <c r="H62" s="6"/>
      <c r="I62" s="6"/>
      <c r="J62" s="6"/>
      <c r="K62" s="6"/>
      <c r="L62" s="6"/>
      <c r="M62" s="6"/>
    </row>
    <row r="63" spans="1:13" x14ac:dyDescent="0.25">
      <c r="A63" s="6"/>
      <c r="B63" s="7" t="s">
        <v>528</v>
      </c>
      <c r="C63" s="6"/>
      <c r="D63" s="6"/>
      <c r="E63" s="6"/>
      <c r="F63" s="6"/>
      <c r="G63" s="6"/>
      <c r="H63" s="6"/>
      <c r="I63" s="6"/>
      <c r="J63" s="6"/>
      <c r="K63" s="6"/>
      <c r="L63" s="6"/>
      <c r="M63" s="6"/>
    </row>
    <row r="64" spans="1:13" x14ac:dyDescent="0.25">
      <c r="A64" s="6"/>
      <c r="B64" s="7" t="s">
        <v>529</v>
      </c>
      <c r="C64" s="6"/>
      <c r="D64" s="6"/>
      <c r="E64" s="6"/>
      <c r="F64" s="6"/>
      <c r="G64" s="6"/>
      <c r="H64" s="6"/>
      <c r="I64" s="6"/>
      <c r="J64" s="6"/>
      <c r="K64" s="6"/>
      <c r="L64" s="6"/>
      <c r="M64" s="6"/>
    </row>
    <row r="65" spans="1:18" x14ac:dyDescent="0.25">
      <c r="A65" s="6"/>
      <c r="B65" s="7" t="s">
        <v>9</v>
      </c>
      <c r="C65" s="6"/>
      <c r="D65" s="6"/>
      <c r="E65" s="6"/>
      <c r="F65" s="6"/>
      <c r="G65" s="6"/>
      <c r="H65" s="6"/>
      <c r="I65" s="6"/>
      <c r="J65" s="6"/>
      <c r="K65" s="6"/>
      <c r="L65" s="6"/>
      <c r="M65" s="6"/>
    </row>
    <row r="67" spans="1:18" ht="15" customHeight="1" x14ac:dyDescent="0.2">
      <c r="B67" s="376" t="s">
        <v>530</v>
      </c>
      <c r="C67" s="377"/>
      <c r="D67" s="377"/>
      <c r="E67" s="377"/>
      <c r="F67" s="33">
        <v>2023</v>
      </c>
      <c r="G67" s="34">
        <v>2022</v>
      </c>
      <c r="H67" s="35">
        <v>2021</v>
      </c>
      <c r="I67" s="49"/>
      <c r="J67" s="49"/>
      <c r="K67" s="49"/>
      <c r="L67" s="49"/>
      <c r="M67" s="49"/>
      <c r="O67" s="50" t="s">
        <v>102</v>
      </c>
      <c r="P67" s="50">
        <v>2021</v>
      </c>
      <c r="Q67" s="50">
        <v>2022</v>
      </c>
      <c r="R67" s="50">
        <v>2023</v>
      </c>
    </row>
    <row r="68" spans="1:18" x14ac:dyDescent="0.2">
      <c r="B68" s="397" t="s">
        <v>96</v>
      </c>
      <c r="C68" s="397"/>
      <c r="D68" s="397"/>
      <c r="E68" s="397"/>
      <c r="F68" s="397"/>
      <c r="G68" s="397"/>
      <c r="H68" s="397"/>
      <c r="I68" s="49"/>
      <c r="J68" s="49"/>
      <c r="K68" s="49"/>
      <c r="L68" s="49"/>
      <c r="M68" s="49"/>
      <c r="O68" s="50" t="s">
        <v>103</v>
      </c>
      <c r="P68" s="51">
        <v>75.3523</v>
      </c>
      <c r="Q68" s="51">
        <v>66.003500000000003</v>
      </c>
      <c r="R68" s="51">
        <v>75.75</v>
      </c>
    </row>
    <row r="69" spans="1:18" x14ac:dyDescent="0.2">
      <c r="B69" s="378" t="s">
        <v>97</v>
      </c>
      <c r="C69" s="379"/>
      <c r="D69" s="379"/>
      <c r="E69" s="379"/>
      <c r="F69" s="39">
        <v>75750</v>
      </c>
      <c r="G69" s="39">
        <v>66003.5</v>
      </c>
      <c r="H69" s="40">
        <v>75352.3</v>
      </c>
      <c r="I69" s="49"/>
      <c r="J69" s="49"/>
      <c r="K69" s="49"/>
      <c r="L69" s="49"/>
      <c r="M69" s="49"/>
      <c r="O69" s="50" t="s">
        <v>104</v>
      </c>
      <c r="P69" s="51">
        <v>2.8299999999999999E-2</v>
      </c>
      <c r="Q69" s="51">
        <v>1.17E-2</v>
      </c>
      <c r="R69" s="51">
        <v>1.14E-2</v>
      </c>
    </row>
    <row r="70" spans="1:18" x14ac:dyDescent="0.2">
      <c r="B70" s="372" t="s">
        <v>98</v>
      </c>
      <c r="C70" s="373"/>
      <c r="D70" s="373"/>
      <c r="E70" s="373"/>
      <c r="F70" s="16">
        <v>0</v>
      </c>
      <c r="G70" s="16">
        <v>0</v>
      </c>
      <c r="H70" s="19">
        <v>0</v>
      </c>
      <c r="I70" s="49"/>
      <c r="J70" s="49"/>
      <c r="K70" s="49"/>
      <c r="L70" s="49"/>
      <c r="M70" s="49"/>
      <c r="O70" s="50" t="s">
        <v>105</v>
      </c>
      <c r="P70" s="51">
        <v>25.048999999999999</v>
      </c>
      <c r="Q70" s="51">
        <v>34.881</v>
      </c>
      <c r="R70" s="51">
        <v>58.92</v>
      </c>
    </row>
    <row r="71" spans="1:18" x14ac:dyDescent="0.2">
      <c r="B71" s="397" t="s">
        <v>99</v>
      </c>
      <c r="C71" s="397"/>
      <c r="D71" s="397"/>
      <c r="E71" s="397"/>
      <c r="F71" s="397"/>
      <c r="G71" s="397"/>
      <c r="H71" s="397"/>
      <c r="I71" s="49"/>
      <c r="J71" s="49"/>
      <c r="K71" s="49"/>
      <c r="L71" s="49"/>
      <c r="M71" s="49"/>
      <c r="O71" s="50"/>
      <c r="P71" s="51">
        <f>SUM(P68:P70)</f>
        <v>100.42959999999999</v>
      </c>
      <c r="Q71" s="51">
        <f t="shared" ref="Q71:R71" si="0">SUM(Q68:Q70)</f>
        <v>100.89620000000001</v>
      </c>
      <c r="R71" s="51">
        <f t="shared" si="0"/>
        <v>134.6814</v>
      </c>
    </row>
    <row r="72" spans="1:18" ht="15" customHeight="1" x14ac:dyDescent="0.25">
      <c r="B72" s="395" t="s">
        <v>100</v>
      </c>
      <c r="C72" s="396"/>
      <c r="D72" s="396"/>
      <c r="E72" s="396"/>
      <c r="F72" s="47">
        <v>11.9</v>
      </c>
      <c r="G72" s="47">
        <v>11.7</v>
      </c>
      <c r="H72" s="48">
        <v>28.3</v>
      </c>
      <c r="J72" s="12"/>
      <c r="K72" s="12"/>
      <c r="L72" s="12"/>
      <c r="M72" s="12"/>
      <c r="N72" s="2"/>
      <c r="O72" s="50"/>
      <c r="P72" s="50"/>
      <c r="Q72" s="50"/>
      <c r="R72" s="50"/>
    </row>
    <row r="73" spans="1:18" x14ac:dyDescent="0.25">
      <c r="B73" s="397" t="s">
        <v>101</v>
      </c>
      <c r="C73" s="397"/>
      <c r="D73" s="397"/>
      <c r="E73" s="397"/>
      <c r="F73" s="397"/>
      <c r="G73" s="397"/>
      <c r="H73" s="397"/>
      <c r="I73" s="12"/>
      <c r="J73" s="12"/>
      <c r="K73" s="12"/>
      <c r="L73" s="12"/>
      <c r="M73" s="12"/>
    </row>
    <row r="74" spans="1:18" x14ac:dyDescent="0.25">
      <c r="B74" s="378" t="s">
        <v>97</v>
      </c>
      <c r="C74" s="379"/>
      <c r="D74" s="379"/>
      <c r="E74" s="379"/>
      <c r="F74" s="39">
        <v>58918.52</v>
      </c>
      <c r="G74" s="39">
        <v>34881</v>
      </c>
      <c r="H74" s="40">
        <v>25049</v>
      </c>
      <c r="I74" s="12"/>
      <c r="J74" s="12"/>
      <c r="K74" s="12"/>
      <c r="L74" s="12"/>
      <c r="M74" s="12"/>
    </row>
    <row r="75" spans="1:18" x14ac:dyDescent="0.25">
      <c r="B75" s="372" t="s">
        <v>98</v>
      </c>
      <c r="C75" s="373"/>
      <c r="D75" s="373"/>
      <c r="E75" s="373"/>
      <c r="F75" s="16">
        <v>12.7</v>
      </c>
      <c r="G75" s="16">
        <v>7.5</v>
      </c>
      <c r="H75" s="19">
        <v>8.5</v>
      </c>
      <c r="I75" s="12"/>
      <c r="J75" s="12"/>
      <c r="K75" s="12"/>
      <c r="L75" s="12"/>
      <c r="M75" s="12"/>
    </row>
    <row r="76" spans="1:18" ht="15" customHeight="1" x14ac:dyDescent="0.25">
      <c r="B76" s="392" t="s">
        <v>389</v>
      </c>
      <c r="C76" s="392"/>
      <c r="D76" s="392"/>
      <c r="E76" s="392"/>
      <c r="F76" s="392"/>
      <c r="G76" s="392"/>
      <c r="H76" s="392"/>
      <c r="I76" s="12"/>
      <c r="J76" s="12"/>
      <c r="K76" s="12"/>
      <c r="L76" s="12"/>
      <c r="M76" s="12"/>
    </row>
    <row r="77" spans="1:18" x14ac:dyDescent="0.25">
      <c r="B77" s="393"/>
      <c r="C77" s="393"/>
      <c r="D77" s="393"/>
      <c r="E77" s="393"/>
      <c r="F77" s="393"/>
      <c r="G77" s="393"/>
      <c r="H77" s="393"/>
      <c r="I77" s="12"/>
      <c r="J77" s="12"/>
      <c r="K77" s="12"/>
      <c r="L77" s="12"/>
      <c r="M77" s="12"/>
    </row>
    <row r="78" spans="1:18" x14ac:dyDescent="0.25">
      <c r="B78" s="394"/>
      <c r="C78" s="394"/>
      <c r="D78" s="394"/>
      <c r="E78" s="394"/>
      <c r="F78" s="394"/>
      <c r="G78" s="394"/>
      <c r="H78" s="394"/>
      <c r="I78" s="12"/>
      <c r="J78" s="12"/>
      <c r="K78" s="12"/>
      <c r="L78" s="12"/>
      <c r="M78" s="12"/>
    </row>
    <row r="80" spans="1:18" x14ac:dyDescent="0.25">
      <c r="B80" s="391" t="s">
        <v>531</v>
      </c>
      <c r="C80" s="391"/>
      <c r="D80" s="391"/>
      <c r="E80" s="391"/>
      <c r="F80" s="391"/>
      <c r="G80" s="391"/>
      <c r="H80" s="391"/>
    </row>
    <row r="81" spans="1:13" x14ac:dyDescent="0.25">
      <c r="B81" s="391"/>
      <c r="C81" s="391"/>
      <c r="D81" s="391"/>
      <c r="E81" s="391"/>
      <c r="F81" s="391"/>
      <c r="G81" s="391"/>
      <c r="H81" s="391"/>
    </row>
    <row r="82" spans="1:13" x14ac:dyDescent="0.25">
      <c r="B82" s="391"/>
      <c r="C82" s="391"/>
      <c r="D82" s="391"/>
      <c r="E82" s="391"/>
      <c r="F82" s="391"/>
      <c r="G82" s="391"/>
      <c r="H82" s="391"/>
    </row>
    <row r="83" spans="1:13" x14ac:dyDescent="0.25">
      <c r="B83" s="391"/>
      <c r="C83" s="391"/>
      <c r="D83" s="391"/>
      <c r="E83" s="391"/>
      <c r="F83" s="391"/>
      <c r="G83" s="391"/>
      <c r="H83" s="391"/>
    </row>
    <row r="84" spans="1:13" x14ac:dyDescent="0.25">
      <c r="B84" s="391"/>
      <c r="C84" s="391"/>
      <c r="D84" s="391"/>
      <c r="E84" s="391"/>
      <c r="F84" s="391"/>
      <c r="G84" s="391"/>
      <c r="H84" s="391"/>
    </row>
    <row r="85" spans="1:13" x14ac:dyDescent="0.25">
      <c r="B85" s="391"/>
      <c r="C85" s="391"/>
      <c r="D85" s="391"/>
      <c r="E85" s="391"/>
      <c r="F85" s="391"/>
      <c r="G85" s="391"/>
      <c r="H85" s="391"/>
    </row>
    <row r="88" spans="1:13" x14ac:dyDescent="0.25">
      <c r="A88" s="6"/>
      <c r="B88" s="7" t="s">
        <v>532</v>
      </c>
      <c r="C88" s="6"/>
      <c r="D88" s="6"/>
      <c r="E88" s="6"/>
      <c r="F88" s="6"/>
      <c r="G88" s="6"/>
      <c r="H88" s="6"/>
      <c r="I88" s="6"/>
      <c r="J88" s="6"/>
      <c r="K88" s="6"/>
      <c r="L88" s="6"/>
      <c r="M88" s="6"/>
    </row>
    <row r="90" spans="1:13" x14ac:dyDescent="0.25">
      <c r="B90" s="374" t="s">
        <v>533</v>
      </c>
      <c r="C90" s="374"/>
      <c r="D90" s="374"/>
      <c r="E90" s="374"/>
      <c r="F90" s="375"/>
      <c r="G90" s="63">
        <v>2023</v>
      </c>
      <c r="H90" s="64">
        <v>2022</v>
      </c>
    </row>
    <row r="91" spans="1:13" x14ac:dyDescent="0.25">
      <c r="B91" s="388" t="s">
        <v>374</v>
      </c>
      <c r="C91" s="389"/>
      <c r="D91" s="389"/>
      <c r="E91" s="389"/>
      <c r="F91" s="389"/>
      <c r="G91" s="17">
        <v>27.8</v>
      </c>
      <c r="H91" s="52">
        <v>18.8</v>
      </c>
    </row>
    <row r="92" spans="1:13" ht="15" customHeight="1" x14ac:dyDescent="0.25">
      <c r="B92" s="384" t="s">
        <v>534</v>
      </c>
      <c r="C92" s="385"/>
      <c r="D92" s="385"/>
      <c r="E92" s="385"/>
      <c r="F92" s="385"/>
      <c r="G92" s="15">
        <v>19.23</v>
      </c>
      <c r="H92" s="20">
        <v>17.18</v>
      </c>
    </row>
    <row r="93" spans="1:13" ht="15" customHeight="1" x14ac:dyDescent="0.25">
      <c r="B93" s="384" t="s">
        <v>535</v>
      </c>
      <c r="C93" s="385"/>
      <c r="D93" s="385"/>
      <c r="E93" s="385"/>
      <c r="F93" s="385"/>
      <c r="G93" s="342">
        <v>13.5</v>
      </c>
      <c r="H93" s="343">
        <v>13.3</v>
      </c>
    </row>
    <row r="94" spans="1:13" ht="15" customHeight="1" x14ac:dyDescent="0.25">
      <c r="B94" s="384" t="s">
        <v>375</v>
      </c>
      <c r="C94" s="385"/>
      <c r="D94" s="385"/>
      <c r="E94" s="385"/>
      <c r="F94" s="385"/>
      <c r="G94" s="342">
        <v>22.7</v>
      </c>
      <c r="H94" s="343">
        <v>22.3</v>
      </c>
    </row>
    <row r="95" spans="1:13" ht="15" customHeight="1" x14ac:dyDescent="0.25">
      <c r="B95" s="382" t="s">
        <v>376</v>
      </c>
      <c r="C95" s="383"/>
      <c r="D95" s="383"/>
      <c r="E95" s="383"/>
      <c r="F95" s="383"/>
      <c r="G95" s="62">
        <v>15.4</v>
      </c>
      <c r="H95" s="344">
        <v>17</v>
      </c>
    </row>
    <row r="98" spans="1:13" x14ac:dyDescent="0.25">
      <c r="A98" s="6"/>
      <c r="B98" s="7" t="s">
        <v>536</v>
      </c>
      <c r="C98" s="6"/>
      <c r="D98" s="6"/>
      <c r="E98" s="6"/>
      <c r="F98" s="6"/>
      <c r="G98" s="6"/>
      <c r="H98" s="6"/>
      <c r="I98" s="6"/>
      <c r="J98" s="6"/>
      <c r="K98" s="6"/>
      <c r="L98" s="6"/>
      <c r="M98" s="6"/>
    </row>
    <row r="100" spans="1:13" x14ac:dyDescent="0.25">
      <c r="B100" s="376" t="s">
        <v>537</v>
      </c>
      <c r="C100" s="377"/>
      <c r="D100" s="377"/>
      <c r="E100" s="377"/>
      <c r="F100" s="33">
        <v>2023</v>
      </c>
      <c r="G100" s="34">
        <v>2022</v>
      </c>
      <c r="H100" s="35">
        <v>2021</v>
      </c>
    </row>
    <row r="101" spans="1:13" x14ac:dyDescent="0.25">
      <c r="B101" s="378" t="s">
        <v>390</v>
      </c>
      <c r="C101" s="379"/>
      <c r="D101" s="379"/>
      <c r="E101" s="379"/>
      <c r="F101" s="39">
        <v>73633.7</v>
      </c>
      <c r="G101" s="39">
        <v>64200.6</v>
      </c>
      <c r="H101" s="40">
        <v>74936.600000000006</v>
      </c>
    </row>
    <row r="102" spans="1:13" x14ac:dyDescent="0.25">
      <c r="B102" s="370" t="s">
        <v>108</v>
      </c>
      <c r="C102" s="371"/>
      <c r="D102" s="371"/>
      <c r="E102" s="371"/>
      <c r="F102" s="27">
        <v>113.3</v>
      </c>
      <c r="G102" s="27">
        <v>70.7</v>
      </c>
      <c r="H102" s="28">
        <v>61.4</v>
      </c>
    </row>
    <row r="103" spans="1:13" x14ac:dyDescent="0.25">
      <c r="B103" s="370" t="s">
        <v>391</v>
      </c>
      <c r="C103" s="371"/>
      <c r="D103" s="371"/>
      <c r="E103" s="371"/>
      <c r="F103" s="27">
        <v>279.39999999999998</v>
      </c>
      <c r="G103" s="27">
        <v>158.6</v>
      </c>
      <c r="H103" s="28">
        <v>123.6</v>
      </c>
    </row>
    <row r="104" spans="1:13" x14ac:dyDescent="0.25">
      <c r="B104" s="370" t="s">
        <v>392</v>
      </c>
      <c r="C104" s="371"/>
      <c r="D104" s="371"/>
      <c r="E104" s="371"/>
      <c r="F104" s="27">
        <v>1723.6</v>
      </c>
      <c r="G104" s="27">
        <v>1573.7</v>
      </c>
      <c r="H104" s="28">
        <v>230.6</v>
      </c>
    </row>
    <row r="105" spans="1:13" x14ac:dyDescent="0.25">
      <c r="B105" s="386" t="s">
        <v>83</v>
      </c>
      <c r="C105" s="387"/>
      <c r="D105" s="387"/>
      <c r="E105" s="387"/>
      <c r="F105" s="38">
        <v>75750</v>
      </c>
      <c r="G105" s="38">
        <v>66003.5</v>
      </c>
      <c r="H105" s="56">
        <v>75352.3</v>
      </c>
    </row>
    <row r="106" spans="1:13" x14ac:dyDescent="0.25">
      <c r="B106" s="386" t="s">
        <v>106</v>
      </c>
      <c r="C106" s="387"/>
      <c r="D106" s="387"/>
      <c r="E106" s="387"/>
      <c r="F106" s="57">
        <v>1.5E-3</v>
      </c>
      <c r="G106" s="57">
        <v>1.1000000000000001E-3</v>
      </c>
      <c r="H106" s="58">
        <v>8.0000000000000004E-4</v>
      </c>
    </row>
    <row r="107" spans="1:13" x14ac:dyDescent="0.25">
      <c r="B107" s="380" t="s">
        <v>107</v>
      </c>
      <c r="C107" s="381"/>
      <c r="D107" s="381"/>
      <c r="E107" s="381"/>
      <c r="F107" s="59">
        <v>0</v>
      </c>
      <c r="G107" s="59">
        <v>0</v>
      </c>
      <c r="H107" s="60">
        <v>0</v>
      </c>
    </row>
    <row r="110" spans="1:13" x14ac:dyDescent="0.25">
      <c r="A110" s="6"/>
      <c r="B110" s="398" t="s">
        <v>538</v>
      </c>
      <c r="C110" s="398"/>
      <c r="D110" s="398"/>
      <c r="E110" s="398"/>
      <c r="F110" s="398"/>
      <c r="G110" s="398"/>
      <c r="H110" s="398"/>
      <c r="I110" s="398"/>
      <c r="J110" s="398"/>
      <c r="K110" s="398"/>
      <c r="L110" s="398"/>
      <c r="M110" s="398"/>
    </row>
    <row r="112" spans="1:13" x14ac:dyDescent="0.25">
      <c r="B112" s="376" t="s">
        <v>539</v>
      </c>
      <c r="C112" s="377"/>
      <c r="D112" s="377"/>
      <c r="E112" s="377"/>
      <c r="F112" s="33">
        <v>2023</v>
      </c>
      <c r="G112" s="34">
        <v>2022</v>
      </c>
      <c r="H112" s="35">
        <v>2021</v>
      </c>
    </row>
    <row r="113" spans="1:13" x14ac:dyDescent="0.25">
      <c r="B113" s="378" t="s">
        <v>109</v>
      </c>
      <c r="C113" s="379"/>
      <c r="D113" s="379"/>
      <c r="E113" s="379"/>
      <c r="F113" s="39">
        <v>5841.1</v>
      </c>
      <c r="G113" s="39">
        <v>7303.6</v>
      </c>
      <c r="H113" s="40">
        <v>12451.6</v>
      </c>
    </row>
    <row r="114" spans="1:13" x14ac:dyDescent="0.25">
      <c r="B114" s="370" t="s">
        <v>110</v>
      </c>
      <c r="C114" s="371"/>
      <c r="D114" s="371"/>
      <c r="E114" s="371"/>
      <c r="F114" s="27">
        <v>68185.100000000006</v>
      </c>
      <c r="G114" s="27">
        <v>57104.3</v>
      </c>
      <c r="H114" s="28">
        <v>62678.8</v>
      </c>
    </row>
    <row r="115" spans="1:13" x14ac:dyDescent="0.25">
      <c r="B115" s="370" t="s">
        <v>111</v>
      </c>
      <c r="C115" s="371"/>
      <c r="D115" s="371"/>
      <c r="E115" s="371"/>
      <c r="F115" s="27">
        <v>1732.7</v>
      </c>
      <c r="G115" s="27">
        <v>1503.7</v>
      </c>
      <c r="H115" s="28">
        <v>251.9</v>
      </c>
    </row>
    <row r="116" spans="1:13" x14ac:dyDescent="0.25">
      <c r="B116" s="380" t="s">
        <v>83</v>
      </c>
      <c r="C116" s="381"/>
      <c r="D116" s="381"/>
      <c r="E116" s="381"/>
      <c r="F116" s="29">
        <v>75758.899999999994</v>
      </c>
      <c r="G116" s="29">
        <v>65911.600000000006</v>
      </c>
      <c r="H116" s="30">
        <v>75382.3</v>
      </c>
    </row>
    <row r="119" spans="1:13" x14ac:dyDescent="0.25">
      <c r="A119" s="7"/>
      <c r="B119" s="7" t="s">
        <v>540</v>
      </c>
      <c r="C119" s="7"/>
      <c r="D119" s="7"/>
      <c r="E119" s="7"/>
      <c r="F119" s="7"/>
      <c r="G119" s="7"/>
      <c r="H119" s="7"/>
      <c r="I119" s="7"/>
      <c r="J119" s="7"/>
      <c r="K119" s="7"/>
      <c r="L119" s="7"/>
      <c r="M119" s="7"/>
    </row>
    <row r="121" spans="1:13" x14ac:dyDescent="0.25">
      <c r="B121" s="376" t="s">
        <v>541</v>
      </c>
      <c r="C121" s="377"/>
      <c r="D121" s="377"/>
      <c r="E121" s="377"/>
      <c r="F121" s="33">
        <v>2023</v>
      </c>
      <c r="G121" s="34">
        <v>2022</v>
      </c>
      <c r="H121" s="35">
        <v>2021</v>
      </c>
    </row>
    <row r="122" spans="1:13" x14ac:dyDescent="0.25">
      <c r="B122" s="378" t="s">
        <v>134</v>
      </c>
      <c r="C122" s="379"/>
      <c r="D122" s="379"/>
      <c r="E122" s="379"/>
      <c r="F122" s="99">
        <v>26400</v>
      </c>
      <c r="G122" s="99">
        <v>24518</v>
      </c>
      <c r="H122" s="100">
        <v>20183.7</v>
      </c>
    </row>
    <row r="123" spans="1:13" x14ac:dyDescent="0.25">
      <c r="B123" s="370" t="s">
        <v>135</v>
      </c>
      <c r="C123" s="371"/>
      <c r="D123" s="371"/>
      <c r="E123" s="371"/>
      <c r="F123" s="15">
        <v>42.7</v>
      </c>
      <c r="G123" s="15">
        <v>42.7</v>
      </c>
      <c r="H123" s="20">
        <v>42.7</v>
      </c>
    </row>
    <row r="124" spans="1:13" x14ac:dyDescent="0.25">
      <c r="B124" s="370" t="s">
        <v>136</v>
      </c>
      <c r="C124" s="371"/>
      <c r="D124" s="371"/>
      <c r="E124" s="371"/>
      <c r="F124" s="15">
        <v>20</v>
      </c>
      <c r="G124" s="15">
        <v>20</v>
      </c>
      <c r="H124" s="20">
        <v>20</v>
      </c>
    </row>
    <row r="125" spans="1:13" x14ac:dyDescent="0.25">
      <c r="B125" s="372" t="s">
        <v>542</v>
      </c>
      <c r="C125" s="373"/>
      <c r="D125" s="373"/>
      <c r="E125" s="373"/>
      <c r="F125" s="317">
        <v>22566720</v>
      </c>
      <c r="G125" s="317">
        <v>20957986.399999999</v>
      </c>
      <c r="H125" s="318">
        <v>17253052.399999999</v>
      </c>
    </row>
    <row r="126" spans="1:13" ht="15" customHeight="1" x14ac:dyDescent="0.25"/>
  </sheetData>
  <sheetProtection algorithmName="SHA-512" hashValue="Im6o7AkhCyXMLN1b/um/QYwy7RopE+1g0+Y6En47V/mytDrhmTcOUAJYZenp1LxBaXEB3j4I2dV8G39/0g/73g==" saltValue="ra7A6qduahvG8EyqPOVuRA==" spinCount="100000" sheet="1" objects="1" scenarios="1"/>
  <mergeCells count="69">
    <mergeCell ref="B93:F93"/>
    <mergeCell ref="B94:F94"/>
    <mergeCell ref="A1:A2"/>
    <mergeCell ref="B1:B2"/>
    <mergeCell ref="C1:C2"/>
    <mergeCell ref="D1:D2"/>
    <mergeCell ref="E1:E2"/>
    <mergeCell ref="B56:E56"/>
    <mergeCell ref="B57:E57"/>
    <mergeCell ref="B58:E58"/>
    <mergeCell ref="B41:E41"/>
    <mergeCell ref="B42:H42"/>
    <mergeCell ref="B47:H47"/>
    <mergeCell ref="B48:E48"/>
    <mergeCell ref="B49:E49"/>
    <mergeCell ref="B51:E51"/>
    <mergeCell ref="M1:M2"/>
    <mergeCell ref="B110:M110"/>
    <mergeCell ref="B12:M12"/>
    <mergeCell ref="B15:M34"/>
    <mergeCell ref="B43:E43"/>
    <mergeCell ref="B44:E44"/>
    <mergeCell ref="B45:E45"/>
    <mergeCell ref="B46:E46"/>
    <mergeCell ref="G1:G2"/>
    <mergeCell ref="H1:H2"/>
    <mergeCell ref="I1:I2"/>
    <mergeCell ref="J1:J2"/>
    <mergeCell ref="K1:K2"/>
    <mergeCell ref="L1:L2"/>
    <mergeCell ref="F1:F2"/>
    <mergeCell ref="B54:E54"/>
    <mergeCell ref="B91:F91"/>
    <mergeCell ref="I50:M59"/>
    <mergeCell ref="B80:H85"/>
    <mergeCell ref="B76:H78"/>
    <mergeCell ref="B69:E69"/>
    <mergeCell ref="B70:E70"/>
    <mergeCell ref="B72:E72"/>
    <mergeCell ref="B74:E74"/>
    <mergeCell ref="B75:E75"/>
    <mergeCell ref="B59:E59"/>
    <mergeCell ref="B67:E67"/>
    <mergeCell ref="B68:H68"/>
    <mergeCell ref="B71:H71"/>
    <mergeCell ref="B73:H73"/>
    <mergeCell ref="B52:E52"/>
    <mergeCell ref="B53:E53"/>
    <mergeCell ref="B113:E113"/>
    <mergeCell ref="B100:E100"/>
    <mergeCell ref="B101:E101"/>
    <mergeCell ref="B102:E102"/>
    <mergeCell ref="B103:E103"/>
    <mergeCell ref="B124:E124"/>
    <mergeCell ref="B125:E125"/>
    <mergeCell ref="B90:F90"/>
    <mergeCell ref="B121:E121"/>
    <mergeCell ref="B122:E122"/>
    <mergeCell ref="B123:E123"/>
    <mergeCell ref="B114:E114"/>
    <mergeCell ref="B115:E115"/>
    <mergeCell ref="B116:E116"/>
    <mergeCell ref="B95:F95"/>
    <mergeCell ref="B92:F92"/>
    <mergeCell ref="B104:E104"/>
    <mergeCell ref="B105:E105"/>
    <mergeCell ref="B106:E106"/>
    <mergeCell ref="B107:E107"/>
    <mergeCell ref="B112:E112"/>
  </mergeCells>
  <hyperlinks>
    <hyperlink ref="A1:A2" location="Home!A3" display="Home!A3" xr:uid="{29F506EB-817F-475C-947D-2377F9CDB98D}"/>
    <hyperlink ref="B1:B2" location="Home!A3" display="Start" xr:uid="{B86D5D9F-7238-4975-BAAD-55EDA01FD0E1}"/>
    <hyperlink ref="C1:C2" location="Climate!A3" display="Climate change" xr:uid="{C666C89B-4C6B-4664-AE4A-521CD5AF7048}"/>
    <hyperlink ref="D1:D2" location="Safety!A3" display="Safety" xr:uid="{CE02813C-260D-4C26-8D46-D88A56271591}"/>
    <hyperlink ref="E1:E2" location="Governance!A3" display="Governance and strategy" xr:uid="{E0BCE740-487F-491D-A8DC-5B5B42E248A0}"/>
    <hyperlink ref="F1:F2" location="Ethics!A3" display="Ethical conduct" xr:uid="{8FA79EF8-CF67-495B-9E2F-890027B2BB7E}"/>
    <hyperlink ref="G1:G2" location="Culture!A3" display="Corporate culture" xr:uid="{A740F4B2-CFCC-463A-B064-F56D28CFB69D}"/>
    <hyperlink ref="H1:H2" location="Diversity!A3" display="Diversity and inclusion" xr:uid="{FE8C3B3A-4D0C-4085-AB70-26A6E5DCEC1E}"/>
    <hyperlink ref="I1:I2" location="Environmental!A3" display="Environmental management" xr:uid="{C474071C-6456-4660-B685-935ED7F0726C}"/>
    <hyperlink ref="J1:J2" location="Communities!A3" display="Communities" xr:uid="{45D08B36-7EEE-4387-925E-2A17A0F6B3C8}"/>
    <hyperlink ref="K1:K2" location="GRI!A3" display="GRI Index" xr:uid="{7E099504-8F89-4E37-A435-DDF5D91EAA7C}"/>
    <hyperlink ref="L1:L2" location="SASB!A3" display="SASB Index" xr:uid="{A58891B1-7D6B-4912-9A67-7510447FBAD7}"/>
    <hyperlink ref="M1:M2" location="TCFD!A3" display="TCFD Index" xr:uid="{B1C77C53-C8DA-44D1-B0CD-3CD66BC61751}"/>
  </hyperlinks>
  <pageMargins left="0.511811024" right="0.511811024" top="0.78740157499999996" bottom="0.78740157499999996" header="0.31496062000000002" footer="0.31496062000000002"/>
  <ignoredErrors>
    <ignoredError sqref="P71:R71"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508BD-288F-448C-9C6C-78D68C630EFC}">
  <dimension ref="A1:T126"/>
  <sheetViews>
    <sheetView showGridLines="0" showRowColHeaders="0" zoomScaleNormal="100" workbookViewId="0">
      <pane ySplit="2" topLeftCell="A3" activePane="bottomLeft" state="frozen"/>
      <selection pane="bottomLeft" activeCell="E1" sqref="E1:E2"/>
    </sheetView>
  </sheetViews>
  <sheetFormatPr defaultColWidth="9" defaultRowHeight="15" x14ac:dyDescent="0.25"/>
  <cols>
    <col min="1" max="1" width="10" style="1" customWidth="1"/>
    <col min="2" max="13" width="12.5" style="1" customWidth="1"/>
    <col min="14" max="16384" width="9" style="1"/>
  </cols>
  <sheetData>
    <row r="1" spans="1:13" s="4" customFormat="1" ht="12.75" customHeight="1" x14ac:dyDescent="0.25">
      <c r="A1" s="369" t="e" vm="1">
        <v>#VALUE!</v>
      </c>
      <c r="B1" s="366" t="s">
        <v>378</v>
      </c>
      <c r="C1" s="366" t="s">
        <v>411</v>
      </c>
      <c r="D1" s="366" t="s">
        <v>379</v>
      </c>
      <c r="E1" s="366" t="s">
        <v>0</v>
      </c>
      <c r="F1" s="366" t="s">
        <v>1</v>
      </c>
      <c r="G1" s="366" t="s">
        <v>457</v>
      </c>
      <c r="H1" s="366" t="s">
        <v>2</v>
      </c>
      <c r="I1" s="366" t="s">
        <v>3</v>
      </c>
      <c r="J1" s="366" t="s">
        <v>4</v>
      </c>
      <c r="K1" s="366" t="s">
        <v>5</v>
      </c>
      <c r="L1" s="366" t="s">
        <v>6</v>
      </c>
      <c r="M1" s="366" t="s">
        <v>7</v>
      </c>
    </row>
    <row r="2" spans="1:13" s="4" customFormat="1" ht="12.75" customHeight="1" x14ac:dyDescent="0.25">
      <c r="A2" s="369"/>
      <c r="B2" s="366"/>
      <c r="C2" s="366"/>
      <c r="D2" s="366"/>
      <c r="E2" s="366"/>
      <c r="F2" s="366"/>
      <c r="G2" s="366"/>
      <c r="H2" s="366"/>
      <c r="I2" s="366"/>
      <c r="J2" s="366"/>
      <c r="K2" s="366"/>
      <c r="L2" s="366"/>
      <c r="M2" s="366"/>
    </row>
    <row r="3" spans="1:13" s="3" customFormat="1" x14ac:dyDescent="0.25"/>
    <row r="5" spans="1:13" ht="21" x14ac:dyDescent="0.25">
      <c r="B5" s="5" t="s">
        <v>543</v>
      </c>
    </row>
    <row r="7" spans="1:13" ht="60" customHeight="1" x14ac:dyDescent="0.25">
      <c r="B7" s="1" t="e" vm="5">
        <v>#VALUE!</v>
      </c>
      <c r="C7" s="2" t="e" vm="6">
        <v>#VALUE!</v>
      </c>
    </row>
    <row r="10" spans="1:13" x14ac:dyDescent="0.25">
      <c r="A10" s="6"/>
      <c r="B10" s="7" t="s">
        <v>405</v>
      </c>
      <c r="C10" s="6"/>
      <c r="D10" s="6"/>
      <c r="E10" s="6"/>
      <c r="F10" s="6"/>
      <c r="G10" s="6"/>
      <c r="H10" s="6"/>
      <c r="I10" s="6"/>
      <c r="J10" s="6"/>
      <c r="K10" s="6"/>
      <c r="L10" s="6"/>
      <c r="M10" s="6"/>
    </row>
    <row r="11" spans="1:13" x14ac:dyDescent="0.25">
      <c r="A11" s="6"/>
      <c r="B11" s="7" t="s">
        <v>406</v>
      </c>
      <c r="C11" s="6"/>
      <c r="D11" s="6"/>
      <c r="E11" s="6"/>
      <c r="F11" s="6"/>
      <c r="G11" s="6"/>
      <c r="H11" s="6"/>
      <c r="I11" s="6"/>
      <c r="J11" s="6"/>
      <c r="K11" s="6"/>
      <c r="L11" s="6"/>
      <c r="M11" s="6"/>
    </row>
    <row r="12" spans="1:13" x14ac:dyDescent="0.25">
      <c r="A12" s="6"/>
      <c r="B12" s="7" t="s">
        <v>544</v>
      </c>
      <c r="C12" s="6"/>
      <c r="D12" s="6"/>
      <c r="E12" s="6"/>
      <c r="F12" s="6"/>
      <c r="G12" s="6"/>
      <c r="H12" s="6"/>
      <c r="I12" s="6"/>
      <c r="J12" s="6"/>
      <c r="K12" s="6"/>
      <c r="L12" s="6"/>
      <c r="M12" s="6"/>
    </row>
    <row r="13" spans="1:13" x14ac:dyDescent="0.25">
      <c r="A13" s="6"/>
      <c r="B13" s="7" t="s">
        <v>112</v>
      </c>
      <c r="C13" s="6"/>
      <c r="D13" s="6"/>
      <c r="E13" s="6"/>
      <c r="F13" s="6"/>
      <c r="G13" s="6"/>
      <c r="H13" s="6"/>
      <c r="I13" s="6"/>
      <c r="J13" s="6"/>
      <c r="K13" s="6"/>
      <c r="L13" s="6"/>
      <c r="M13" s="6"/>
    </row>
    <row r="14" spans="1:13" x14ac:dyDescent="0.25">
      <c r="A14" s="6"/>
      <c r="B14" s="7" t="s">
        <v>545</v>
      </c>
      <c r="C14" s="6"/>
      <c r="D14" s="6"/>
      <c r="E14" s="6"/>
      <c r="F14" s="6"/>
      <c r="G14" s="6"/>
      <c r="H14" s="6"/>
      <c r="I14" s="6"/>
      <c r="J14" s="6"/>
      <c r="K14" s="6"/>
      <c r="L14" s="6"/>
      <c r="M14" s="6"/>
    </row>
    <row r="15" spans="1:13" x14ac:dyDescent="0.25">
      <c r="A15" s="6"/>
      <c r="B15" s="7" t="s">
        <v>546</v>
      </c>
      <c r="C15" s="6"/>
      <c r="D15" s="6"/>
      <c r="E15" s="6"/>
      <c r="F15" s="6"/>
      <c r="G15" s="6"/>
      <c r="H15" s="6"/>
      <c r="I15" s="6"/>
      <c r="J15" s="6"/>
      <c r="K15" s="6"/>
      <c r="L15" s="6"/>
      <c r="M15" s="6"/>
    </row>
    <row r="16" spans="1:13" x14ac:dyDescent="0.25">
      <c r="A16" s="6"/>
      <c r="B16" s="7" t="s">
        <v>113</v>
      </c>
      <c r="C16" s="65"/>
      <c r="D16" s="65"/>
      <c r="E16" s="65"/>
      <c r="F16" s="65"/>
      <c r="G16" s="65"/>
      <c r="H16" s="65"/>
      <c r="I16" s="65"/>
      <c r="J16" s="65"/>
      <c r="K16" s="65"/>
      <c r="L16" s="65"/>
      <c r="M16" s="65"/>
    </row>
    <row r="17" spans="1:13" x14ac:dyDescent="0.25">
      <c r="A17" s="6"/>
      <c r="B17" s="7" t="s">
        <v>547</v>
      </c>
      <c r="C17" s="6"/>
      <c r="D17" s="6"/>
      <c r="E17" s="6"/>
      <c r="F17" s="6"/>
      <c r="G17" s="6"/>
      <c r="H17" s="6"/>
      <c r="I17" s="6"/>
      <c r="J17" s="6"/>
      <c r="K17" s="6"/>
      <c r="L17" s="6"/>
      <c r="M17" s="6"/>
    </row>
    <row r="18" spans="1:13" x14ac:dyDescent="0.25">
      <c r="A18" s="6"/>
      <c r="B18" s="7" t="s">
        <v>114</v>
      </c>
      <c r="C18" s="6"/>
      <c r="D18" s="6"/>
      <c r="E18" s="6"/>
      <c r="F18" s="6"/>
      <c r="G18" s="6"/>
      <c r="H18" s="6"/>
      <c r="I18" s="6"/>
      <c r="J18" s="6"/>
      <c r="K18" s="6"/>
      <c r="L18" s="6"/>
      <c r="M18" s="6"/>
    </row>
    <row r="19" spans="1:13" x14ac:dyDescent="0.25">
      <c r="A19" s="6"/>
      <c r="B19" s="7" t="s">
        <v>115</v>
      </c>
      <c r="C19" s="6"/>
      <c r="D19" s="6"/>
      <c r="E19" s="6"/>
      <c r="F19" s="6"/>
      <c r="G19" s="6"/>
      <c r="H19" s="6"/>
      <c r="I19" s="6"/>
      <c r="J19" s="6"/>
      <c r="K19" s="6"/>
      <c r="L19" s="6"/>
      <c r="M19" s="6"/>
    </row>
    <row r="21" spans="1:13" x14ac:dyDescent="0.25">
      <c r="B21" s="391" t="s">
        <v>548</v>
      </c>
      <c r="C21" s="391"/>
      <c r="D21" s="391"/>
      <c r="E21" s="391"/>
      <c r="F21" s="391"/>
      <c r="G21" s="391"/>
      <c r="H21" s="391"/>
      <c r="I21" s="391"/>
      <c r="J21" s="391"/>
      <c r="K21" s="391"/>
      <c r="L21" s="391"/>
      <c r="M21" s="391"/>
    </row>
    <row r="22" spans="1:13" x14ac:dyDescent="0.25">
      <c r="B22" s="391"/>
      <c r="C22" s="391"/>
      <c r="D22" s="391"/>
      <c r="E22" s="391"/>
      <c r="F22" s="391"/>
      <c r="G22" s="391"/>
      <c r="H22" s="391"/>
      <c r="I22" s="391"/>
      <c r="J22" s="391"/>
      <c r="K22" s="391"/>
      <c r="L22" s="391"/>
      <c r="M22" s="391"/>
    </row>
    <row r="23" spans="1:13" x14ac:dyDescent="0.25">
      <c r="B23" s="391"/>
      <c r="C23" s="391"/>
      <c r="D23" s="391"/>
      <c r="E23" s="391"/>
      <c r="F23" s="391"/>
      <c r="G23" s="391"/>
      <c r="H23" s="391"/>
      <c r="I23" s="391"/>
      <c r="J23" s="391"/>
      <c r="K23" s="391"/>
      <c r="L23" s="391"/>
      <c r="M23" s="391"/>
    </row>
    <row r="24" spans="1:13" x14ac:dyDescent="0.25">
      <c r="B24" s="391"/>
      <c r="C24" s="391"/>
      <c r="D24" s="391"/>
      <c r="E24" s="391"/>
      <c r="F24" s="391"/>
      <c r="G24" s="391"/>
      <c r="H24" s="391"/>
      <c r="I24" s="391"/>
      <c r="J24" s="391"/>
      <c r="K24" s="391"/>
      <c r="L24" s="391"/>
      <c r="M24" s="391"/>
    </row>
    <row r="25" spans="1:13" x14ac:dyDescent="0.25">
      <c r="B25" s="391"/>
      <c r="C25" s="391"/>
      <c r="D25" s="391"/>
      <c r="E25" s="391"/>
      <c r="F25" s="391"/>
      <c r="G25" s="391"/>
      <c r="H25" s="391"/>
      <c r="I25" s="391"/>
      <c r="J25" s="391"/>
      <c r="K25" s="391"/>
      <c r="L25" s="391"/>
      <c r="M25" s="391"/>
    </row>
    <row r="26" spans="1:13" x14ac:dyDescent="0.25">
      <c r="B26" s="391"/>
      <c r="C26" s="391"/>
      <c r="D26" s="391"/>
      <c r="E26" s="391"/>
      <c r="F26" s="391"/>
      <c r="G26" s="391"/>
      <c r="H26" s="391"/>
      <c r="I26" s="391"/>
      <c r="J26" s="391"/>
      <c r="K26" s="391"/>
      <c r="L26" s="391"/>
      <c r="M26" s="391"/>
    </row>
    <row r="27" spans="1:13" x14ac:dyDescent="0.25">
      <c r="B27" s="391"/>
      <c r="C27" s="391"/>
      <c r="D27" s="391"/>
      <c r="E27" s="391"/>
      <c r="F27" s="391"/>
      <c r="G27" s="391"/>
      <c r="H27" s="391"/>
      <c r="I27" s="391"/>
      <c r="J27" s="391"/>
      <c r="K27" s="391"/>
      <c r="L27" s="391"/>
      <c r="M27" s="391"/>
    </row>
    <row r="28" spans="1:13" x14ac:dyDescent="0.25">
      <c r="B28" s="391"/>
      <c r="C28" s="391"/>
      <c r="D28" s="391"/>
      <c r="E28" s="391"/>
      <c r="F28" s="391"/>
      <c r="G28" s="391"/>
      <c r="H28" s="391"/>
      <c r="I28" s="391"/>
      <c r="J28" s="391"/>
      <c r="K28" s="391"/>
      <c r="L28" s="391"/>
      <c r="M28" s="391"/>
    </row>
    <row r="29" spans="1:13" ht="15" customHeight="1" x14ac:dyDescent="0.25">
      <c r="B29" s="391"/>
      <c r="C29" s="391"/>
      <c r="D29" s="391"/>
      <c r="E29" s="391"/>
      <c r="F29" s="391"/>
      <c r="G29" s="391"/>
      <c r="H29" s="391"/>
      <c r="I29" s="391"/>
      <c r="J29" s="391"/>
      <c r="K29" s="391"/>
      <c r="L29" s="391"/>
      <c r="M29" s="391"/>
    </row>
    <row r="30" spans="1:13" ht="15" customHeight="1" x14ac:dyDescent="0.25">
      <c r="B30" s="391"/>
      <c r="C30" s="391"/>
      <c r="D30" s="391"/>
      <c r="E30" s="391"/>
      <c r="F30" s="391"/>
      <c r="G30" s="391"/>
      <c r="H30" s="391"/>
      <c r="I30" s="391"/>
      <c r="J30" s="391"/>
      <c r="K30" s="391"/>
      <c r="L30" s="391"/>
      <c r="M30" s="391"/>
    </row>
    <row r="31" spans="1:13" ht="15" customHeight="1" x14ac:dyDescent="0.25">
      <c r="B31" s="391"/>
      <c r="C31" s="391"/>
      <c r="D31" s="391"/>
      <c r="E31" s="391"/>
      <c r="F31" s="391"/>
      <c r="G31" s="391"/>
      <c r="H31" s="391"/>
      <c r="I31" s="391"/>
      <c r="J31" s="391"/>
      <c r="K31" s="391"/>
      <c r="L31" s="391"/>
      <c r="M31" s="391"/>
    </row>
    <row r="32" spans="1:13" ht="15" customHeight="1" x14ac:dyDescent="0.25">
      <c r="B32" s="391"/>
      <c r="C32" s="391"/>
      <c r="D32" s="391"/>
      <c r="E32" s="391"/>
      <c r="F32" s="391"/>
      <c r="G32" s="391"/>
      <c r="H32" s="391"/>
      <c r="I32" s="391"/>
      <c r="J32" s="391"/>
      <c r="K32" s="391"/>
      <c r="L32" s="391"/>
      <c r="M32" s="391"/>
    </row>
    <row r="33" spans="2:13" ht="15" customHeight="1" x14ac:dyDescent="0.25">
      <c r="B33" s="391"/>
      <c r="C33" s="391"/>
      <c r="D33" s="391"/>
      <c r="E33" s="391"/>
      <c r="F33" s="391"/>
      <c r="G33" s="391"/>
      <c r="H33" s="391"/>
      <c r="I33" s="391"/>
      <c r="J33" s="391"/>
      <c r="K33" s="391"/>
      <c r="L33" s="391"/>
      <c r="M33" s="391"/>
    </row>
    <row r="34" spans="2:13" ht="15" customHeight="1" x14ac:dyDescent="0.25">
      <c r="B34" s="391"/>
      <c r="C34" s="391"/>
      <c r="D34" s="391"/>
      <c r="E34" s="391"/>
      <c r="F34" s="391"/>
      <c r="G34" s="391"/>
      <c r="H34" s="391"/>
      <c r="I34" s="391"/>
      <c r="J34" s="391"/>
      <c r="K34" s="391"/>
      <c r="L34" s="391"/>
      <c r="M34" s="391"/>
    </row>
    <row r="35" spans="2:13" ht="15" customHeight="1" x14ac:dyDescent="0.25">
      <c r="B35" s="391"/>
      <c r="C35" s="391"/>
      <c r="D35" s="391"/>
      <c r="E35" s="391"/>
      <c r="F35" s="391"/>
      <c r="G35" s="391"/>
      <c r="H35" s="391"/>
      <c r="I35" s="391"/>
      <c r="J35" s="391"/>
      <c r="K35" s="391"/>
      <c r="L35" s="391"/>
      <c r="M35" s="391"/>
    </row>
    <row r="36" spans="2:13" ht="15" customHeight="1" x14ac:dyDescent="0.25">
      <c r="B36" s="391"/>
      <c r="C36" s="391"/>
      <c r="D36" s="391"/>
      <c r="E36" s="391"/>
      <c r="F36" s="391"/>
      <c r="G36" s="391"/>
      <c r="H36" s="391"/>
      <c r="I36" s="391"/>
      <c r="J36" s="391"/>
      <c r="K36" s="391"/>
      <c r="L36" s="391"/>
      <c r="M36" s="391"/>
    </row>
    <row r="37" spans="2:13" ht="15" customHeight="1" x14ac:dyDescent="0.25">
      <c r="B37" s="391"/>
      <c r="C37" s="391"/>
      <c r="D37" s="391"/>
      <c r="E37" s="391"/>
      <c r="F37" s="391"/>
      <c r="G37" s="391"/>
      <c r="H37" s="391"/>
      <c r="I37" s="391"/>
      <c r="J37" s="391"/>
      <c r="K37" s="391"/>
      <c r="L37" s="391"/>
      <c r="M37" s="391"/>
    </row>
    <row r="38" spans="2:13" ht="15" customHeight="1" x14ac:dyDescent="0.25">
      <c r="B38" s="391"/>
      <c r="C38" s="391"/>
      <c r="D38" s="391"/>
      <c r="E38" s="391"/>
      <c r="F38" s="391"/>
      <c r="G38" s="391"/>
      <c r="H38" s="391"/>
      <c r="I38" s="391"/>
      <c r="J38" s="391"/>
      <c r="K38" s="391"/>
      <c r="L38" s="391"/>
      <c r="M38" s="391"/>
    </row>
    <row r="39" spans="2:13" ht="15" customHeight="1" x14ac:dyDescent="0.25">
      <c r="B39" s="391"/>
      <c r="C39" s="391"/>
      <c r="D39" s="391"/>
      <c r="E39" s="391"/>
      <c r="F39" s="391"/>
      <c r="G39" s="391"/>
      <c r="H39" s="391"/>
      <c r="I39" s="391"/>
      <c r="J39" s="391"/>
      <c r="K39" s="391"/>
      <c r="L39" s="391"/>
      <c r="M39" s="391"/>
    </row>
    <row r="40" spans="2:13" x14ac:dyDescent="0.25">
      <c r="B40" s="391"/>
      <c r="C40" s="391"/>
      <c r="D40" s="391"/>
      <c r="E40" s="391"/>
      <c r="F40" s="391"/>
      <c r="G40" s="391"/>
      <c r="H40" s="391"/>
      <c r="I40" s="391"/>
      <c r="J40" s="391"/>
      <c r="K40" s="391"/>
      <c r="L40" s="391"/>
      <c r="M40" s="391"/>
    </row>
    <row r="41" spans="2:13" x14ac:dyDescent="0.25">
      <c r="B41" s="391"/>
      <c r="C41" s="391"/>
      <c r="D41" s="391"/>
      <c r="E41" s="391"/>
      <c r="F41" s="391"/>
      <c r="G41" s="391"/>
      <c r="H41" s="391"/>
      <c r="I41" s="391"/>
      <c r="J41" s="391"/>
      <c r="K41" s="391"/>
      <c r="L41" s="391"/>
      <c r="M41" s="391"/>
    </row>
    <row r="42" spans="2:13" x14ac:dyDescent="0.25">
      <c r="B42" s="391"/>
      <c r="C42" s="391"/>
      <c r="D42" s="391"/>
      <c r="E42" s="391"/>
      <c r="F42" s="391"/>
      <c r="G42" s="391"/>
      <c r="H42" s="391"/>
      <c r="I42" s="391"/>
      <c r="J42" s="391"/>
      <c r="K42" s="391"/>
      <c r="L42" s="391"/>
      <c r="M42" s="391"/>
    </row>
    <row r="43" spans="2:13" x14ac:dyDescent="0.25">
      <c r="B43" s="391"/>
      <c r="C43" s="391"/>
      <c r="D43" s="391"/>
      <c r="E43" s="391"/>
      <c r="F43" s="391"/>
      <c r="G43" s="391"/>
      <c r="H43" s="391"/>
      <c r="I43" s="391"/>
      <c r="J43" s="391"/>
      <c r="K43" s="391"/>
      <c r="L43" s="391"/>
      <c r="M43" s="391"/>
    </row>
    <row r="44" spans="2:13" x14ac:dyDescent="0.25">
      <c r="B44" s="391"/>
      <c r="C44" s="391"/>
      <c r="D44" s="391"/>
      <c r="E44" s="391"/>
      <c r="F44" s="391"/>
      <c r="G44" s="391"/>
      <c r="H44" s="391"/>
      <c r="I44" s="391"/>
      <c r="J44" s="391"/>
      <c r="K44" s="391"/>
      <c r="L44" s="391"/>
      <c r="M44" s="391"/>
    </row>
    <row r="45" spans="2:13" x14ac:dyDescent="0.25">
      <c r="B45" s="391"/>
      <c r="C45" s="391"/>
      <c r="D45" s="391"/>
      <c r="E45" s="391"/>
      <c r="F45" s="391"/>
      <c r="G45" s="391"/>
      <c r="H45" s="391"/>
      <c r="I45" s="391"/>
      <c r="J45" s="391"/>
      <c r="K45" s="391"/>
      <c r="L45" s="391"/>
      <c r="M45" s="391"/>
    </row>
    <row r="46" spans="2:13" x14ac:dyDescent="0.25">
      <c r="B46" s="391"/>
      <c r="C46" s="391"/>
      <c r="D46" s="391"/>
      <c r="E46" s="391"/>
      <c r="F46" s="391"/>
      <c r="G46" s="391"/>
      <c r="H46" s="391"/>
      <c r="I46" s="391"/>
      <c r="J46" s="391"/>
      <c r="K46" s="391"/>
      <c r="L46" s="391"/>
      <c r="M46" s="391"/>
    </row>
    <row r="47" spans="2:13" x14ac:dyDescent="0.25">
      <c r="B47" s="391"/>
      <c r="C47" s="391"/>
      <c r="D47" s="391"/>
      <c r="E47" s="391"/>
      <c r="F47" s="391"/>
      <c r="G47" s="391"/>
      <c r="H47" s="391"/>
      <c r="I47" s="391"/>
      <c r="J47" s="391"/>
      <c r="K47" s="391"/>
      <c r="L47" s="391"/>
      <c r="M47" s="391"/>
    </row>
    <row r="48" spans="2:13" x14ac:dyDescent="0.25">
      <c r="B48" s="391"/>
      <c r="C48" s="391"/>
      <c r="D48" s="391"/>
      <c r="E48" s="391"/>
      <c r="F48" s="391"/>
      <c r="G48" s="391"/>
      <c r="H48" s="391"/>
      <c r="I48" s="391"/>
      <c r="J48" s="391"/>
      <c r="K48" s="391"/>
      <c r="L48" s="391"/>
      <c r="M48" s="391"/>
    </row>
    <row r="49" spans="1:13" x14ac:dyDescent="0.25">
      <c r="B49" s="391"/>
      <c r="C49" s="391"/>
      <c r="D49" s="391"/>
      <c r="E49" s="391"/>
      <c r="F49" s="391"/>
      <c r="G49" s="391"/>
      <c r="H49" s="391"/>
      <c r="I49" s="391"/>
      <c r="J49" s="391"/>
      <c r="K49" s="391"/>
      <c r="L49" s="391"/>
      <c r="M49" s="391"/>
    </row>
    <row r="50" spans="1:13" x14ac:dyDescent="0.25">
      <c r="B50" s="391"/>
      <c r="C50" s="391"/>
      <c r="D50" s="391"/>
      <c r="E50" s="391"/>
      <c r="F50" s="391"/>
      <c r="G50" s="391"/>
      <c r="H50" s="391"/>
      <c r="I50" s="391"/>
      <c r="J50" s="391"/>
      <c r="K50" s="391"/>
      <c r="L50" s="391"/>
      <c r="M50" s="391"/>
    </row>
    <row r="51" spans="1:13" x14ac:dyDescent="0.25">
      <c r="B51" s="391"/>
      <c r="C51" s="391"/>
      <c r="D51" s="391"/>
      <c r="E51" s="391"/>
      <c r="F51" s="391"/>
      <c r="G51" s="391"/>
      <c r="H51" s="391"/>
      <c r="I51" s="391"/>
      <c r="J51" s="391"/>
      <c r="K51" s="391"/>
      <c r="L51" s="391"/>
      <c r="M51" s="391"/>
    </row>
    <row r="52" spans="1:13" x14ac:dyDescent="0.25">
      <c r="B52" s="391"/>
      <c r="C52" s="391"/>
      <c r="D52" s="391"/>
      <c r="E52" s="391"/>
      <c r="F52" s="391"/>
      <c r="G52" s="391"/>
      <c r="H52" s="391"/>
      <c r="I52" s="391"/>
      <c r="J52" s="391"/>
      <c r="K52" s="391"/>
      <c r="L52" s="391"/>
      <c r="M52" s="391"/>
    </row>
    <row r="53" spans="1:13" x14ac:dyDescent="0.25">
      <c r="B53" s="391"/>
      <c r="C53" s="391"/>
      <c r="D53" s="391"/>
      <c r="E53" s="391"/>
      <c r="F53" s="391"/>
      <c r="G53" s="391"/>
      <c r="H53" s="391"/>
      <c r="I53" s="391"/>
      <c r="J53" s="391"/>
      <c r="K53" s="391"/>
      <c r="L53" s="391"/>
      <c r="M53" s="391"/>
    </row>
    <row r="54" spans="1:13" x14ac:dyDescent="0.25">
      <c r="B54" s="391"/>
      <c r="C54" s="391"/>
      <c r="D54" s="391"/>
      <c r="E54" s="391"/>
      <c r="F54" s="391"/>
      <c r="G54" s="391"/>
      <c r="H54" s="391"/>
      <c r="I54" s="391"/>
      <c r="J54" s="391"/>
      <c r="K54" s="391"/>
      <c r="L54" s="391"/>
      <c r="M54" s="391"/>
    </row>
    <row r="57" spans="1:13" x14ac:dyDescent="0.25">
      <c r="A57" s="6"/>
      <c r="B57" s="7" t="s">
        <v>663</v>
      </c>
      <c r="C57" s="6"/>
      <c r="D57" s="6"/>
      <c r="E57" s="6"/>
      <c r="F57" s="6"/>
      <c r="G57" s="6"/>
      <c r="H57" s="6"/>
      <c r="I57" s="6"/>
      <c r="J57" s="6"/>
      <c r="K57" s="6"/>
      <c r="L57" s="6"/>
      <c r="M57" s="6"/>
    </row>
    <row r="58" spans="1:13" x14ac:dyDescent="0.25">
      <c r="A58" s="6"/>
      <c r="B58" s="398" t="s">
        <v>549</v>
      </c>
      <c r="C58" s="398"/>
      <c r="D58" s="398"/>
      <c r="E58" s="398"/>
      <c r="F58" s="398"/>
      <c r="G58" s="398"/>
      <c r="H58" s="398"/>
      <c r="I58" s="398"/>
      <c r="J58" s="398"/>
      <c r="K58" s="398"/>
      <c r="L58" s="398"/>
      <c r="M58" s="398"/>
    </row>
    <row r="59" spans="1:13" x14ac:dyDescent="0.25">
      <c r="A59" s="6"/>
      <c r="B59" s="398"/>
      <c r="C59" s="398"/>
      <c r="D59" s="398"/>
      <c r="E59" s="398"/>
      <c r="F59" s="398"/>
      <c r="G59" s="398"/>
      <c r="H59" s="398"/>
      <c r="I59" s="398"/>
      <c r="J59" s="398"/>
      <c r="K59" s="398"/>
      <c r="L59" s="398"/>
      <c r="M59" s="398"/>
    </row>
    <row r="61" spans="1:13" x14ac:dyDescent="0.25">
      <c r="B61" s="416" t="s">
        <v>550</v>
      </c>
      <c r="C61" s="416"/>
      <c r="D61" s="417"/>
      <c r="E61" s="407">
        <v>2023</v>
      </c>
      <c r="F61" s="408"/>
      <c r="G61" s="409"/>
      <c r="H61" s="410">
        <v>2022</v>
      </c>
      <c r="I61" s="411"/>
      <c r="J61" s="412"/>
      <c r="K61" s="410">
        <v>2021</v>
      </c>
      <c r="L61" s="411"/>
      <c r="M61" s="413"/>
    </row>
    <row r="62" spans="1:13" x14ac:dyDescent="0.25">
      <c r="B62" s="418"/>
      <c r="C62" s="418"/>
      <c r="D62" s="419"/>
      <c r="E62" s="68" t="s">
        <v>551</v>
      </c>
      <c r="F62" s="69" t="s">
        <v>552</v>
      </c>
      <c r="G62" s="70" t="s">
        <v>118</v>
      </c>
      <c r="H62" s="89" t="s">
        <v>551</v>
      </c>
      <c r="I62" s="90" t="s">
        <v>552</v>
      </c>
      <c r="J62" s="91" t="s">
        <v>118</v>
      </c>
      <c r="K62" s="89" t="s">
        <v>551</v>
      </c>
      <c r="L62" s="90" t="s">
        <v>552</v>
      </c>
      <c r="M62" s="92" t="s">
        <v>118</v>
      </c>
    </row>
    <row r="63" spans="1:13" x14ac:dyDescent="0.25">
      <c r="B63" s="397" t="s">
        <v>123</v>
      </c>
      <c r="C63" s="397"/>
      <c r="D63" s="397"/>
      <c r="E63" s="397"/>
      <c r="F63" s="397"/>
      <c r="G63" s="397"/>
      <c r="H63" s="397"/>
      <c r="I63" s="397"/>
      <c r="J63" s="397"/>
      <c r="K63" s="397"/>
      <c r="L63" s="397"/>
      <c r="M63" s="397"/>
    </row>
    <row r="64" spans="1:13" x14ac:dyDescent="0.25">
      <c r="B64" s="415" t="s">
        <v>557</v>
      </c>
      <c r="C64" s="415"/>
      <c r="D64" s="399"/>
      <c r="E64" s="71">
        <v>10440</v>
      </c>
      <c r="F64" s="72">
        <v>1363018</v>
      </c>
      <c r="G64" s="73">
        <v>1373458</v>
      </c>
      <c r="H64" s="71">
        <v>8640</v>
      </c>
      <c r="I64" s="72">
        <v>1035438</v>
      </c>
      <c r="J64" s="73">
        <v>1044078</v>
      </c>
      <c r="K64" s="71">
        <v>8640</v>
      </c>
      <c r="L64" s="72">
        <v>726816</v>
      </c>
      <c r="M64" s="93">
        <v>735456</v>
      </c>
    </row>
    <row r="65" spans="2:19" x14ac:dyDescent="0.25">
      <c r="B65" s="414" t="s">
        <v>120</v>
      </c>
      <c r="C65" s="414"/>
      <c r="D65" s="370"/>
      <c r="E65" s="74">
        <v>0</v>
      </c>
      <c r="F65" s="75">
        <v>0</v>
      </c>
      <c r="G65" s="76">
        <v>0</v>
      </c>
      <c r="H65" s="74">
        <v>0</v>
      </c>
      <c r="I65" s="75">
        <v>2</v>
      </c>
      <c r="J65" s="76">
        <v>2</v>
      </c>
      <c r="K65" s="74">
        <v>0</v>
      </c>
      <c r="L65" s="75">
        <v>1</v>
      </c>
      <c r="M65" s="94">
        <v>1</v>
      </c>
    </row>
    <row r="66" spans="2:19" x14ac:dyDescent="0.25">
      <c r="B66" s="414" t="s">
        <v>121</v>
      </c>
      <c r="C66" s="414"/>
      <c r="D66" s="370"/>
      <c r="E66" s="74">
        <v>0</v>
      </c>
      <c r="F66" s="75">
        <v>18</v>
      </c>
      <c r="G66" s="76">
        <v>18</v>
      </c>
      <c r="H66" s="74">
        <v>0</v>
      </c>
      <c r="I66" s="75">
        <v>16</v>
      </c>
      <c r="J66" s="76">
        <v>16</v>
      </c>
      <c r="K66" s="74">
        <v>0</v>
      </c>
      <c r="L66" s="75">
        <v>4</v>
      </c>
      <c r="M66" s="94">
        <v>4</v>
      </c>
    </row>
    <row r="67" spans="2:19" x14ac:dyDescent="0.25">
      <c r="B67" s="403" t="s">
        <v>122</v>
      </c>
      <c r="C67" s="403"/>
      <c r="D67" s="372"/>
      <c r="E67" s="77">
        <v>0</v>
      </c>
      <c r="F67" s="78">
        <v>0</v>
      </c>
      <c r="G67" s="79">
        <v>0</v>
      </c>
      <c r="H67" s="77">
        <v>0</v>
      </c>
      <c r="I67" s="78">
        <v>31</v>
      </c>
      <c r="J67" s="79">
        <v>31</v>
      </c>
      <c r="K67" s="77">
        <v>0</v>
      </c>
      <c r="L67" s="78">
        <v>189</v>
      </c>
      <c r="M67" s="95">
        <v>189</v>
      </c>
    </row>
    <row r="68" spans="2:19" x14ac:dyDescent="0.25">
      <c r="B68" s="397" t="s">
        <v>556</v>
      </c>
      <c r="C68" s="397"/>
      <c r="D68" s="397"/>
      <c r="E68" s="397"/>
      <c r="F68" s="397"/>
      <c r="G68" s="397"/>
      <c r="H68" s="397"/>
      <c r="I68" s="397"/>
      <c r="J68" s="397"/>
      <c r="K68" s="397"/>
      <c r="L68" s="397"/>
      <c r="M68" s="397"/>
    </row>
    <row r="69" spans="2:19" x14ac:dyDescent="0.25">
      <c r="B69" s="415" t="s">
        <v>553</v>
      </c>
      <c r="C69" s="415"/>
      <c r="D69" s="399"/>
      <c r="E69" s="80">
        <v>0</v>
      </c>
      <c r="F69" s="81">
        <v>0</v>
      </c>
      <c r="G69" s="82">
        <v>0</v>
      </c>
      <c r="H69" s="80">
        <v>0</v>
      </c>
      <c r="I69" s="81">
        <v>1.9315497403031374</v>
      </c>
      <c r="J69" s="82">
        <v>1.9155656952833024</v>
      </c>
      <c r="K69" s="80">
        <v>0</v>
      </c>
      <c r="L69" s="81">
        <v>1.38</v>
      </c>
      <c r="M69" s="96">
        <v>1.36</v>
      </c>
    </row>
    <row r="70" spans="2:19" x14ac:dyDescent="0.25">
      <c r="B70" s="414" t="s">
        <v>554</v>
      </c>
      <c r="C70" s="414"/>
      <c r="D70" s="370"/>
      <c r="E70" s="83">
        <v>0</v>
      </c>
      <c r="F70" s="84">
        <v>13.2</v>
      </c>
      <c r="G70" s="85">
        <v>13.11</v>
      </c>
      <c r="H70" s="83">
        <v>0</v>
      </c>
      <c r="I70" s="84">
        <v>15.452397922425099</v>
      </c>
      <c r="J70" s="85">
        <v>15.32452556226642</v>
      </c>
      <c r="K70" s="83">
        <v>0</v>
      </c>
      <c r="L70" s="84">
        <v>5.503456170475058</v>
      </c>
      <c r="M70" s="97">
        <v>5.4388025932210766</v>
      </c>
    </row>
    <row r="71" spans="2:19" x14ac:dyDescent="0.25">
      <c r="B71" s="403" t="s">
        <v>555</v>
      </c>
      <c r="C71" s="403"/>
      <c r="D71" s="372"/>
      <c r="E71" s="86">
        <v>0</v>
      </c>
      <c r="F71" s="87">
        <v>0</v>
      </c>
      <c r="G71" s="88">
        <v>0</v>
      </c>
      <c r="H71" s="86">
        <v>0</v>
      </c>
      <c r="I71" s="87">
        <v>29.939020974698632</v>
      </c>
      <c r="J71" s="88">
        <v>29.69126827689119</v>
      </c>
      <c r="K71" s="86">
        <v>0</v>
      </c>
      <c r="L71" s="87">
        <v>260.03830405494654</v>
      </c>
      <c r="M71" s="98">
        <v>256.98342252969587</v>
      </c>
    </row>
    <row r="72" spans="2:19" x14ac:dyDescent="0.25">
      <c r="B72" s="397" t="s">
        <v>558</v>
      </c>
      <c r="C72" s="397"/>
      <c r="D72" s="397"/>
      <c r="E72" s="397"/>
      <c r="F72" s="397"/>
      <c r="G72" s="397"/>
      <c r="H72" s="397"/>
      <c r="I72" s="397"/>
      <c r="J72" s="397"/>
      <c r="K72" s="397"/>
      <c r="L72" s="397"/>
      <c r="M72" s="397"/>
    </row>
    <row r="73" spans="2:19" x14ac:dyDescent="0.25">
      <c r="B73" s="415" t="s">
        <v>553</v>
      </c>
      <c r="C73" s="415"/>
      <c r="D73" s="399"/>
      <c r="E73" s="80">
        <v>0</v>
      </c>
      <c r="F73" s="81">
        <v>0</v>
      </c>
      <c r="G73" s="82">
        <v>0</v>
      </c>
      <c r="H73" s="80">
        <v>0</v>
      </c>
      <c r="I73" s="81">
        <v>0.38630994806062752</v>
      </c>
      <c r="J73" s="82">
        <v>0.3831131390566605</v>
      </c>
      <c r="K73" s="80">
        <v>0</v>
      </c>
      <c r="L73" s="81">
        <v>0.28000000000000003</v>
      </c>
      <c r="M73" s="96">
        <v>0.27</v>
      </c>
    </row>
    <row r="74" spans="2:19" x14ac:dyDescent="0.25">
      <c r="B74" s="414" t="s">
        <v>554</v>
      </c>
      <c r="C74" s="414"/>
      <c r="D74" s="370"/>
      <c r="E74" s="83">
        <v>0</v>
      </c>
      <c r="F74" s="84">
        <v>2.64</v>
      </c>
      <c r="G74" s="85">
        <v>2.62</v>
      </c>
      <c r="H74" s="83">
        <v>0</v>
      </c>
      <c r="I74" s="84">
        <v>3.0904795844850201</v>
      </c>
      <c r="J74" s="85">
        <v>3.064905112453284</v>
      </c>
      <c r="K74" s="83">
        <v>0</v>
      </c>
      <c r="L74" s="84">
        <v>1.1006912340950117</v>
      </c>
      <c r="M74" s="97">
        <v>1.0877605186442152</v>
      </c>
    </row>
    <row r="75" spans="2:19" x14ac:dyDescent="0.25">
      <c r="B75" s="403" t="s">
        <v>555</v>
      </c>
      <c r="C75" s="403"/>
      <c r="D75" s="372"/>
      <c r="E75" s="86">
        <v>0</v>
      </c>
      <c r="F75" s="87">
        <v>0</v>
      </c>
      <c r="G75" s="88">
        <v>0</v>
      </c>
      <c r="H75" s="86">
        <v>0</v>
      </c>
      <c r="I75" s="87">
        <v>5.9878041949397263</v>
      </c>
      <c r="J75" s="88">
        <v>5.9382536553782383</v>
      </c>
      <c r="K75" s="86">
        <v>0</v>
      </c>
      <c r="L75" s="87">
        <v>52.0076608109893</v>
      </c>
      <c r="M75" s="98">
        <v>51.396684505939177</v>
      </c>
    </row>
    <row r="76" spans="2:19" x14ac:dyDescent="0.25">
      <c r="B76" s="404" t="s">
        <v>124</v>
      </c>
      <c r="C76" s="404"/>
      <c r="D76" s="404"/>
      <c r="E76" s="404"/>
      <c r="F76" s="404"/>
      <c r="G76" s="404"/>
      <c r="H76" s="404"/>
      <c r="I76" s="404"/>
      <c r="J76" s="404"/>
      <c r="K76" s="404"/>
      <c r="L76" s="404"/>
      <c r="M76" s="404"/>
    </row>
    <row r="77" spans="2:19" x14ac:dyDescent="0.25">
      <c r="O77" s="50"/>
      <c r="P77" s="50"/>
      <c r="Q77" s="50"/>
      <c r="R77" s="50"/>
      <c r="S77" s="50"/>
    </row>
    <row r="78" spans="2:19" x14ac:dyDescent="0.25">
      <c r="O78" s="50" t="s">
        <v>559</v>
      </c>
      <c r="P78" s="50" t="s">
        <v>551</v>
      </c>
      <c r="Q78" s="50" t="s">
        <v>561</v>
      </c>
      <c r="R78" s="50" t="s">
        <v>118</v>
      </c>
      <c r="S78" s="50"/>
    </row>
    <row r="79" spans="2:19" x14ac:dyDescent="0.25">
      <c r="O79" s="50">
        <v>2021</v>
      </c>
      <c r="P79" s="51">
        <v>0</v>
      </c>
      <c r="Q79" s="51">
        <v>5.5</v>
      </c>
      <c r="R79" s="51">
        <v>5.44</v>
      </c>
      <c r="S79" s="50"/>
    </row>
    <row r="80" spans="2:19" x14ac:dyDescent="0.25">
      <c r="O80" s="50">
        <v>2022</v>
      </c>
      <c r="P80" s="51">
        <v>0</v>
      </c>
      <c r="Q80" s="51">
        <v>15.45</v>
      </c>
      <c r="R80" s="51">
        <v>15.32</v>
      </c>
      <c r="S80" s="50"/>
    </row>
    <row r="81" spans="2:20" x14ac:dyDescent="0.25">
      <c r="O81" s="50">
        <v>2023</v>
      </c>
      <c r="P81" s="51">
        <v>0</v>
      </c>
      <c r="Q81" s="51">
        <v>13.2</v>
      </c>
      <c r="R81" s="51">
        <v>13.11</v>
      </c>
      <c r="S81" s="50"/>
    </row>
    <row r="82" spans="2:20" x14ac:dyDescent="0.25">
      <c r="O82" s="50"/>
      <c r="P82" s="50"/>
      <c r="Q82" s="50"/>
      <c r="R82" s="50"/>
      <c r="S82" s="50"/>
    </row>
    <row r="83" spans="2:20" x14ac:dyDescent="0.25">
      <c r="O83" s="50" t="s">
        <v>560</v>
      </c>
      <c r="P83" s="50" t="s">
        <v>551</v>
      </c>
      <c r="Q83" s="50" t="s">
        <v>561</v>
      </c>
      <c r="R83" s="50" t="s">
        <v>118</v>
      </c>
      <c r="S83" s="50"/>
      <c r="T83" s="362"/>
    </row>
    <row r="84" spans="2:20" x14ac:dyDescent="0.25">
      <c r="O84" s="50">
        <v>2021</v>
      </c>
      <c r="P84" s="51">
        <v>0</v>
      </c>
      <c r="Q84" s="51">
        <v>260.04000000000002</v>
      </c>
      <c r="R84" s="51">
        <v>256.98</v>
      </c>
      <c r="S84" s="50"/>
      <c r="T84" s="362"/>
    </row>
    <row r="85" spans="2:20" x14ac:dyDescent="0.25">
      <c r="O85" s="50">
        <v>2022</v>
      </c>
      <c r="P85" s="51">
        <v>0</v>
      </c>
      <c r="Q85" s="51">
        <v>29.94</v>
      </c>
      <c r="R85" s="51">
        <v>29.69</v>
      </c>
      <c r="S85" s="50"/>
      <c r="T85" s="362"/>
    </row>
    <row r="86" spans="2:20" x14ac:dyDescent="0.25">
      <c r="O86" s="50">
        <v>2023</v>
      </c>
      <c r="P86" s="51">
        <v>0</v>
      </c>
      <c r="Q86" s="51">
        <v>0</v>
      </c>
      <c r="R86" s="51">
        <v>0</v>
      </c>
      <c r="S86" s="50"/>
      <c r="T86" s="362"/>
    </row>
    <row r="87" spans="2:20" x14ac:dyDescent="0.25">
      <c r="O87" s="362"/>
      <c r="P87" s="362"/>
      <c r="Q87" s="362"/>
      <c r="R87" s="362"/>
      <c r="S87" s="362"/>
      <c r="T87" s="362"/>
    </row>
    <row r="88" spans="2:20" x14ac:dyDescent="0.25">
      <c r="O88" s="362"/>
      <c r="P88" s="362"/>
      <c r="Q88" s="362"/>
      <c r="R88" s="362"/>
      <c r="S88" s="362"/>
      <c r="T88" s="362"/>
    </row>
    <row r="94" spans="2:20" x14ac:dyDescent="0.25">
      <c r="B94" s="416" t="s">
        <v>562</v>
      </c>
      <c r="C94" s="416"/>
      <c r="D94" s="417"/>
      <c r="E94" s="407">
        <v>2023</v>
      </c>
      <c r="F94" s="408"/>
      <c r="G94" s="409"/>
      <c r="H94" s="410">
        <v>2022</v>
      </c>
      <c r="I94" s="411"/>
      <c r="J94" s="412"/>
      <c r="K94" s="410">
        <v>2021</v>
      </c>
      <c r="L94" s="411"/>
      <c r="M94" s="413"/>
    </row>
    <row r="95" spans="2:20" x14ac:dyDescent="0.25">
      <c r="B95" s="418"/>
      <c r="C95" s="418"/>
      <c r="D95" s="419"/>
      <c r="E95" s="68" t="s">
        <v>551</v>
      </c>
      <c r="F95" s="69" t="s">
        <v>552</v>
      </c>
      <c r="G95" s="70" t="s">
        <v>118</v>
      </c>
      <c r="H95" s="89" t="s">
        <v>551</v>
      </c>
      <c r="I95" s="90" t="s">
        <v>552</v>
      </c>
      <c r="J95" s="91" t="s">
        <v>118</v>
      </c>
      <c r="K95" s="89" t="s">
        <v>551</v>
      </c>
      <c r="L95" s="90" t="s">
        <v>552</v>
      </c>
      <c r="M95" s="92" t="s">
        <v>118</v>
      </c>
    </row>
    <row r="96" spans="2:20" x14ac:dyDescent="0.25">
      <c r="B96" s="397" t="s">
        <v>123</v>
      </c>
      <c r="C96" s="397"/>
      <c r="D96" s="397"/>
      <c r="E96" s="397"/>
      <c r="F96" s="397"/>
      <c r="G96" s="397"/>
      <c r="H96" s="397"/>
      <c r="I96" s="397"/>
      <c r="J96" s="397"/>
      <c r="K96" s="397"/>
      <c r="L96" s="397"/>
      <c r="M96" s="397"/>
    </row>
    <row r="97" spans="1:13" x14ac:dyDescent="0.25">
      <c r="B97" s="415" t="s">
        <v>557</v>
      </c>
      <c r="C97" s="415"/>
      <c r="D97" s="399"/>
      <c r="E97" s="71">
        <v>390400</v>
      </c>
      <c r="F97" s="72">
        <v>102400</v>
      </c>
      <c r="G97" s="73">
        <v>492800</v>
      </c>
      <c r="H97" s="71">
        <v>337200</v>
      </c>
      <c r="I97" s="72">
        <v>108800</v>
      </c>
      <c r="J97" s="73">
        <v>446000</v>
      </c>
      <c r="K97" s="71">
        <v>297800</v>
      </c>
      <c r="L97" s="72">
        <v>47400</v>
      </c>
      <c r="M97" s="93">
        <v>345200</v>
      </c>
    </row>
    <row r="98" spans="1:13" x14ac:dyDescent="0.25">
      <c r="B98" s="414" t="s">
        <v>120</v>
      </c>
      <c r="C98" s="414"/>
      <c r="D98" s="370"/>
      <c r="E98" s="74">
        <v>0</v>
      </c>
      <c r="F98" s="75">
        <v>0</v>
      </c>
      <c r="G98" s="76">
        <v>0</v>
      </c>
      <c r="H98" s="74">
        <v>1</v>
      </c>
      <c r="I98" s="75">
        <v>0</v>
      </c>
      <c r="J98" s="76">
        <v>1</v>
      </c>
      <c r="K98" s="74">
        <v>0</v>
      </c>
      <c r="L98" s="75">
        <v>0</v>
      </c>
      <c r="M98" s="94">
        <v>0</v>
      </c>
    </row>
    <row r="99" spans="1:13" x14ac:dyDescent="0.25">
      <c r="B99" s="414" t="s">
        <v>121</v>
      </c>
      <c r="C99" s="414"/>
      <c r="D99" s="370"/>
      <c r="E99" s="74">
        <v>0</v>
      </c>
      <c r="F99" s="75">
        <v>0</v>
      </c>
      <c r="G99" s="76">
        <v>0</v>
      </c>
      <c r="H99" s="74">
        <v>2</v>
      </c>
      <c r="I99" s="75">
        <v>0</v>
      </c>
      <c r="J99" s="76">
        <v>2</v>
      </c>
      <c r="K99" s="74">
        <v>0</v>
      </c>
      <c r="L99" s="75">
        <v>0</v>
      </c>
      <c r="M99" s="94">
        <v>0</v>
      </c>
    </row>
    <row r="100" spans="1:13" x14ac:dyDescent="0.25">
      <c r="B100" s="403" t="s">
        <v>122</v>
      </c>
      <c r="C100" s="403"/>
      <c r="D100" s="372"/>
      <c r="E100" s="77">
        <v>0</v>
      </c>
      <c r="F100" s="78">
        <v>0</v>
      </c>
      <c r="G100" s="79">
        <v>0</v>
      </c>
      <c r="H100" s="77">
        <v>1</v>
      </c>
      <c r="I100" s="78">
        <v>0</v>
      </c>
      <c r="J100" s="79">
        <v>1</v>
      </c>
      <c r="K100" s="77">
        <v>0</v>
      </c>
      <c r="L100" s="78">
        <v>0</v>
      </c>
      <c r="M100" s="95">
        <v>0</v>
      </c>
    </row>
    <row r="101" spans="1:13" x14ac:dyDescent="0.25">
      <c r="B101" s="397" t="s">
        <v>556</v>
      </c>
      <c r="C101" s="397"/>
      <c r="D101" s="397"/>
      <c r="E101" s="397"/>
      <c r="F101" s="397"/>
      <c r="G101" s="397"/>
      <c r="H101" s="397"/>
      <c r="I101" s="397"/>
      <c r="J101" s="397"/>
      <c r="K101" s="397"/>
      <c r="L101" s="397"/>
      <c r="M101" s="397"/>
    </row>
    <row r="102" spans="1:13" x14ac:dyDescent="0.25">
      <c r="B102" s="415" t="s">
        <v>553</v>
      </c>
      <c r="C102" s="415"/>
      <c r="D102" s="399"/>
      <c r="E102" s="80">
        <v>0</v>
      </c>
      <c r="F102" s="81">
        <v>0</v>
      </c>
      <c r="G102" s="82">
        <v>0</v>
      </c>
      <c r="H102" s="80">
        <v>2.97</v>
      </c>
      <c r="I102" s="81">
        <v>0</v>
      </c>
      <c r="J102" s="82">
        <v>2.2400000000000002</v>
      </c>
      <c r="K102" s="80">
        <v>0</v>
      </c>
      <c r="L102" s="81">
        <v>0</v>
      </c>
      <c r="M102" s="96">
        <v>0</v>
      </c>
    </row>
    <row r="103" spans="1:13" x14ac:dyDescent="0.25">
      <c r="B103" s="414" t="s">
        <v>554</v>
      </c>
      <c r="C103" s="414"/>
      <c r="D103" s="370"/>
      <c r="E103" s="83">
        <v>0</v>
      </c>
      <c r="F103" s="84">
        <v>0</v>
      </c>
      <c r="G103" s="85">
        <v>0</v>
      </c>
      <c r="H103" s="83">
        <v>5.93</v>
      </c>
      <c r="I103" s="84">
        <v>0</v>
      </c>
      <c r="J103" s="85">
        <v>4.4800000000000004</v>
      </c>
      <c r="K103" s="83">
        <v>0</v>
      </c>
      <c r="L103" s="84">
        <v>0</v>
      </c>
      <c r="M103" s="97">
        <v>0</v>
      </c>
    </row>
    <row r="104" spans="1:13" x14ac:dyDescent="0.25">
      <c r="B104" s="403" t="s">
        <v>555</v>
      </c>
      <c r="C104" s="403"/>
      <c r="D104" s="372"/>
      <c r="E104" s="86">
        <v>0</v>
      </c>
      <c r="F104" s="87">
        <v>0</v>
      </c>
      <c r="G104" s="88">
        <v>0</v>
      </c>
      <c r="H104" s="86">
        <v>2.97</v>
      </c>
      <c r="I104" s="87">
        <v>0</v>
      </c>
      <c r="J104" s="88">
        <v>2.2400000000000002</v>
      </c>
      <c r="K104" s="86">
        <v>0</v>
      </c>
      <c r="L104" s="87">
        <v>0</v>
      </c>
      <c r="M104" s="98">
        <v>0</v>
      </c>
    </row>
    <row r="105" spans="1:13" x14ac:dyDescent="0.25">
      <c r="B105" s="397" t="s">
        <v>558</v>
      </c>
      <c r="C105" s="397"/>
      <c r="D105" s="397"/>
      <c r="E105" s="397"/>
      <c r="F105" s="397"/>
      <c r="G105" s="397"/>
      <c r="H105" s="397"/>
      <c r="I105" s="397"/>
      <c r="J105" s="397"/>
      <c r="K105" s="397"/>
      <c r="L105" s="397"/>
      <c r="M105" s="397"/>
    </row>
    <row r="106" spans="1:13" x14ac:dyDescent="0.25">
      <c r="B106" s="415" t="s">
        <v>553</v>
      </c>
      <c r="C106" s="415"/>
      <c r="D106" s="399"/>
      <c r="E106" s="80">
        <v>0</v>
      </c>
      <c r="F106" s="81">
        <v>0</v>
      </c>
      <c r="G106" s="82">
        <v>0</v>
      </c>
      <c r="H106" s="80">
        <v>0.59</v>
      </c>
      <c r="I106" s="81">
        <v>0</v>
      </c>
      <c r="J106" s="82">
        <v>0.45</v>
      </c>
      <c r="K106" s="80">
        <v>0</v>
      </c>
      <c r="L106" s="81">
        <v>0</v>
      </c>
      <c r="M106" s="96">
        <v>0</v>
      </c>
    </row>
    <row r="107" spans="1:13" x14ac:dyDescent="0.25">
      <c r="B107" s="414" t="s">
        <v>554</v>
      </c>
      <c r="C107" s="414"/>
      <c r="D107" s="370"/>
      <c r="E107" s="83">
        <v>0</v>
      </c>
      <c r="F107" s="84">
        <v>0</v>
      </c>
      <c r="G107" s="85">
        <v>0</v>
      </c>
      <c r="H107" s="83">
        <v>1.19</v>
      </c>
      <c r="I107" s="84">
        <v>0</v>
      </c>
      <c r="J107" s="85">
        <v>0.9</v>
      </c>
      <c r="K107" s="83">
        <v>0</v>
      </c>
      <c r="L107" s="84">
        <v>0</v>
      </c>
      <c r="M107" s="97">
        <v>0</v>
      </c>
    </row>
    <row r="108" spans="1:13" x14ac:dyDescent="0.25">
      <c r="B108" s="403" t="s">
        <v>555</v>
      </c>
      <c r="C108" s="403"/>
      <c r="D108" s="372"/>
      <c r="E108" s="86">
        <v>0</v>
      </c>
      <c r="F108" s="87">
        <v>0</v>
      </c>
      <c r="G108" s="88">
        <v>0</v>
      </c>
      <c r="H108" s="86">
        <v>0.59</v>
      </c>
      <c r="I108" s="87">
        <v>0</v>
      </c>
      <c r="J108" s="88">
        <v>0.45</v>
      </c>
      <c r="K108" s="86">
        <v>0</v>
      </c>
      <c r="L108" s="87">
        <v>0</v>
      </c>
      <c r="M108" s="98">
        <v>0</v>
      </c>
    </row>
    <row r="109" spans="1:13" x14ac:dyDescent="0.25">
      <c r="B109" s="404" t="s">
        <v>125</v>
      </c>
      <c r="C109" s="404"/>
      <c r="D109" s="404"/>
      <c r="E109" s="404"/>
      <c r="F109" s="404"/>
      <c r="G109" s="404"/>
      <c r="H109" s="404"/>
      <c r="I109" s="404"/>
      <c r="J109" s="404"/>
      <c r="K109" s="404"/>
      <c r="L109" s="404"/>
      <c r="M109" s="404"/>
    </row>
    <row r="112" spans="1:13" x14ac:dyDescent="0.25">
      <c r="A112" s="6"/>
      <c r="B112" s="7" t="s">
        <v>563</v>
      </c>
      <c r="C112" s="6"/>
      <c r="D112" s="6"/>
      <c r="E112" s="6"/>
      <c r="F112" s="6"/>
      <c r="G112" s="6"/>
      <c r="H112" s="6"/>
      <c r="I112" s="6"/>
      <c r="J112" s="6"/>
      <c r="K112" s="6"/>
      <c r="L112" s="6"/>
      <c r="M112" s="6"/>
    </row>
    <row r="114" spans="1:13" x14ac:dyDescent="0.25">
      <c r="B114" s="405" t="s">
        <v>126</v>
      </c>
      <c r="C114" s="405"/>
      <c r="D114" s="405"/>
      <c r="E114" s="405"/>
      <c r="F114" s="405"/>
      <c r="G114" s="405"/>
      <c r="H114" s="405"/>
      <c r="I114" s="405"/>
      <c r="J114" s="405"/>
      <c r="K114" s="405"/>
      <c r="L114" s="405"/>
      <c r="M114" s="405"/>
    </row>
    <row r="117" spans="1:13" x14ac:dyDescent="0.25">
      <c r="A117" s="6"/>
      <c r="B117" s="7" t="s">
        <v>564</v>
      </c>
      <c r="C117" s="6"/>
      <c r="D117" s="6"/>
      <c r="E117" s="6"/>
      <c r="F117" s="6"/>
      <c r="G117" s="6"/>
      <c r="H117" s="6"/>
      <c r="I117" s="6"/>
      <c r="J117" s="6"/>
      <c r="K117" s="6"/>
      <c r="L117" s="6"/>
      <c r="M117" s="6"/>
    </row>
    <row r="118" spans="1:13" x14ac:dyDescent="0.25">
      <c r="A118" s="6"/>
      <c r="B118" s="7" t="s">
        <v>565</v>
      </c>
      <c r="C118" s="6"/>
      <c r="D118" s="6"/>
      <c r="E118" s="6"/>
      <c r="F118" s="6"/>
      <c r="G118" s="6"/>
      <c r="H118" s="6"/>
      <c r="I118" s="6"/>
      <c r="J118" s="6"/>
      <c r="K118" s="6"/>
      <c r="L118" s="6"/>
      <c r="M118" s="6"/>
    </row>
    <row r="120" spans="1:13" x14ac:dyDescent="0.25">
      <c r="B120" s="406" t="s">
        <v>132</v>
      </c>
      <c r="C120" s="406"/>
      <c r="D120" s="406"/>
      <c r="E120" s="406"/>
      <c r="F120" s="33">
        <v>2023</v>
      </c>
      <c r="G120" s="34">
        <v>2022</v>
      </c>
      <c r="H120" s="35">
        <v>2021</v>
      </c>
    </row>
    <row r="121" spans="1:13" x14ac:dyDescent="0.25">
      <c r="B121" s="378" t="s">
        <v>127</v>
      </c>
      <c r="C121" s="379"/>
      <c r="D121" s="379"/>
      <c r="E121" s="379"/>
      <c r="F121" s="99">
        <v>1373458</v>
      </c>
      <c r="G121" s="99">
        <v>1044078</v>
      </c>
      <c r="H121" s="100">
        <v>735456</v>
      </c>
    </row>
    <row r="122" spans="1:13" x14ac:dyDescent="0.25">
      <c r="B122" s="370" t="s">
        <v>128</v>
      </c>
      <c r="C122" s="371"/>
      <c r="D122" s="371"/>
      <c r="E122" s="371"/>
      <c r="F122" s="15">
        <v>0</v>
      </c>
      <c r="G122" s="15">
        <v>0</v>
      </c>
      <c r="H122" s="61">
        <v>0</v>
      </c>
    </row>
    <row r="123" spans="1:13" x14ac:dyDescent="0.25">
      <c r="B123" s="370" t="s">
        <v>129</v>
      </c>
      <c r="C123" s="371"/>
      <c r="D123" s="371"/>
      <c r="E123" s="371"/>
      <c r="F123" s="53">
        <v>0</v>
      </c>
      <c r="G123" s="53">
        <v>0</v>
      </c>
      <c r="H123" s="54">
        <v>0</v>
      </c>
    </row>
    <row r="124" spans="1:13" x14ac:dyDescent="0.25">
      <c r="B124" s="370" t="s">
        <v>130</v>
      </c>
      <c r="C124" s="371"/>
      <c r="D124" s="371"/>
      <c r="E124" s="371"/>
      <c r="F124" s="15">
        <v>0</v>
      </c>
      <c r="G124" s="15">
        <v>0</v>
      </c>
      <c r="H124" s="61">
        <v>0</v>
      </c>
    </row>
    <row r="125" spans="1:13" x14ac:dyDescent="0.25">
      <c r="B125" s="372" t="s">
        <v>131</v>
      </c>
      <c r="C125" s="373"/>
      <c r="D125" s="373"/>
      <c r="E125" s="373"/>
      <c r="F125" s="55">
        <v>0</v>
      </c>
      <c r="G125" s="55">
        <v>0</v>
      </c>
      <c r="H125" s="345">
        <v>0</v>
      </c>
    </row>
    <row r="126" spans="1:13" x14ac:dyDescent="0.25">
      <c r="B126" s="404" t="s">
        <v>133</v>
      </c>
      <c r="C126" s="404"/>
      <c r="D126" s="404"/>
      <c r="E126" s="404"/>
      <c r="F126" s="404"/>
      <c r="G126" s="404"/>
      <c r="H126" s="404"/>
    </row>
  </sheetData>
  <sheetProtection algorithmName="SHA-512" hashValue="tjo0K4XdIr58gpiDZGSp6H+biRfj1L6oLjFC86z8HVVYXfdAQKrBHRmteq1CuoWq+fKFXOE5m3ca062YASW2fA==" saltValue="N3D3rGV6yoArGdvjGz/f0w==" spinCount="100000" sheet="1" objects="1" scenarios="1"/>
  <mergeCells count="59">
    <mergeCell ref="A1:A2"/>
    <mergeCell ref="B1:B2"/>
    <mergeCell ref="C1:C2"/>
    <mergeCell ref="D1:D2"/>
    <mergeCell ref="E1:E2"/>
    <mergeCell ref="M1:M2"/>
    <mergeCell ref="B21:M54"/>
    <mergeCell ref="G1:G2"/>
    <mergeCell ref="H1:H2"/>
    <mergeCell ref="I1:I2"/>
    <mergeCell ref="J1:J2"/>
    <mergeCell ref="K1:K2"/>
    <mergeCell ref="L1:L2"/>
    <mergeCell ref="F1:F2"/>
    <mergeCell ref="B58:M59"/>
    <mergeCell ref="B61:D62"/>
    <mergeCell ref="E61:G61"/>
    <mergeCell ref="H61:J61"/>
    <mergeCell ref="K61:M61"/>
    <mergeCell ref="B63:M63"/>
    <mergeCell ref="B64:D64"/>
    <mergeCell ref="B65:D65"/>
    <mergeCell ref="B66:D66"/>
    <mergeCell ref="B124:E124"/>
    <mergeCell ref="B68:M68"/>
    <mergeCell ref="B67:D67"/>
    <mergeCell ref="B73:D73"/>
    <mergeCell ref="B74:D74"/>
    <mergeCell ref="B75:D75"/>
    <mergeCell ref="B72:M72"/>
    <mergeCell ref="B69:D69"/>
    <mergeCell ref="B70:D70"/>
    <mergeCell ref="B71:D71"/>
    <mergeCell ref="B76:M76"/>
    <mergeCell ref="B94:D95"/>
    <mergeCell ref="E94:G94"/>
    <mergeCell ref="H94:J94"/>
    <mergeCell ref="K94:M94"/>
    <mergeCell ref="B107:D107"/>
    <mergeCell ref="B96:M96"/>
    <mergeCell ref="B97:D97"/>
    <mergeCell ref="B98:D98"/>
    <mergeCell ref="B99:D99"/>
    <mergeCell ref="B100:D100"/>
    <mergeCell ref="B101:M101"/>
    <mergeCell ref="B102:D102"/>
    <mergeCell ref="B103:D103"/>
    <mergeCell ref="B104:D104"/>
    <mergeCell ref="B105:M105"/>
    <mergeCell ref="B106:D106"/>
    <mergeCell ref="B108:D108"/>
    <mergeCell ref="B109:M109"/>
    <mergeCell ref="B114:M114"/>
    <mergeCell ref="B120:E120"/>
    <mergeCell ref="B126:H126"/>
    <mergeCell ref="B121:E121"/>
    <mergeCell ref="B122:E122"/>
    <mergeCell ref="B123:E123"/>
    <mergeCell ref="B125:E125"/>
  </mergeCells>
  <hyperlinks>
    <hyperlink ref="A1:A2" location="Home!A3" display="Home!A3" xr:uid="{D281628D-E890-4DF9-899E-7E7E9D0D5A8E}"/>
    <hyperlink ref="B1:B2" location="Home!A3" display="Start" xr:uid="{4473EBEF-1D2E-4B23-AA9D-89096CA39A79}"/>
    <hyperlink ref="C1:C2" location="Climate!A3" display="Climate change" xr:uid="{1DE52CDC-F74D-4B42-B19C-C33D817882AF}"/>
    <hyperlink ref="D1:D2" location="Safety!A3" display="Safety" xr:uid="{ACEF524F-D911-40F4-A382-77C7FA8A9297}"/>
    <hyperlink ref="E1:E2" location="Governance!A3" display="Governance and strategy" xr:uid="{A40E873D-C7DB-468A-8DC2-C7B5D98045E6}"/>
    <hyperlink ref="F1:F2" location="Ethics!A3" display="Ethical conduct" xr:uid="{320981C1-40C6-43D2-BAC8-AD2000C873F4}"/>
    <hyperlink ref="G1:G2" location="Culture!A3" display="Corporate culture" xr:uid="{A59361AE-569F-482A-A38E-60AF49AE473C}"/>
    <hyperlink ref="H1:H2" location="Diversity!A3" display="Diversity and inclusion" xr:uid="{BB77D14C-CBBF-4A97-BDBF-466521C8C3A3}"/>
    <hyperlink ref="I1:I2" location="Environmental!A3" display="Environmental management" xr:uid="{4FF452DD-7828-4125-80EB-064F7FDD7DD1}"/>
    <hyperlink ref="J1:J2" location="Communities!A3" display="Communities" xr:uid="{E8C30FF3-E4F8-4387-95D3-FE0305AF1E5D}"/>
    <hyperlink ref="K1:K2" location="GRI!A3" display="GRI Index" xr:uid="{8B5B3111-1702-44B8-9299-30F6A4F17F6E}"/>
    <hyperlink ref="L1:L2" location="SASB!A3" display="SASB Index" xr:uid="{8FCD0773-0D58-44DD-9153-C14092FE704F}"/>
    <hyperlink ref="M1:M2" location="TCFD!A3" display="TCFD Index" xr:uid="{AD32DC31-991F-483C-976E-8F4C1E947F1D}"/>
  </hyperlinks>
  <pageMargins left="0.511811024" right="0.511811024" top="0.78740157499999996" bottom="0.78740157499999996" header="0.31496062000000002" footer="0.31496062000000002"/>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63C53-FF72-44E9-BD7C-C43D2481AA30}">
  <dimension ref="A1:R134"/>
  <sheetViews>
    <sheetView showGridLines="0" showRowColHeaders="0" zoomScaleNormal="100" workbookViewId="0">
      <pane ySplit="2" topLeftCell="A3" activePane="bottomLeft" state="frozen"/>
      <selection pane="bottomLeft" activeCell="F1" sqref="F1:F2"/>
    </sheetView>
  </sheetViews>
  <sheetFormatPr defaultColWidth="9" defaultRowHeight="15" x14ac:dyDescent="0.25"/>
  <cols>
    <col min="1" max="1" width="10" style="1" customWidth="1"/>
    <col min="2" max="13" width="12.5" style="1" customWidth="1"/>
    <col min="14" max="16384" width="9" style="1"/>
  </cols>
  <sheetData>
    <row r="1" spans="1:14" s="4" customFormat="1" ht="12.75" customHeight="1" x14ac:dyDescent="0.25">
      <c r="A1" s="369" t="e" vm="1">
        <v>#VALUE!</v>
      </c>
      <c r="B1" s="366" t="s">
        <v>378</v>
      </c>
      <c r="C1" s="366" t="s">
        <v>411</v>
      </c>
      <c r="D1" s="366" t="s">
        <v>379</v>
      </c>
      <c r="E1" s="366" t="s">
        <v>0</v>
      </c>
      <c r="F1" s="366" t="s">
        <v>1</v>
      </c>
      <c r="G1" s="366" t="s">
        <v>457</v>
      </c>
      <c r="H1" s="366" t="s">
        <v>2</v>
      </c>
      <c r="I1" s="366" t="s">
        <v>3</v>
      </c>
      <c r="J1" s="366" t="s">
        <v>4</v>
      </c>
      <c r="K1" s="366" t="s">
        <v>5</v>
      </c>
      <c r="L1" s="366" t="s">
        <v>6</v>
      </c>
      <c r="M1" s="366" t="s">
        <v>7</v>
      </c>
    </row>
    <row r="2" spans="1:14" s="4" customFormat="1" ht="12.75" customHeight="1" x14ac:dyDescent="0.25">
      <c r="A2" s="369"/>
      <c r="B2" s="366"/>
      <c r="C2" s="366"/>
      <c r="D2" s="366"/>
      <c r="E2" s="366"/>
      <c r="F2" s="366"/>
      <c r="G2" s="366"/>
      <c r="H2" s="366"/>
      <c r="I2" s="366"/>
      <c r="J2" s="366"/>
      <c r="K2" s="366"/>
      <c r="L2" s="366"/>
      <c r="M2" s="366"/>
    </row>
    <row r="3" spans="1:14" s="3" customFormat="1" x14ac:dyDescent="0.25"/>
    <row r="5" spans="1:14" ht="21" x14ac:dyDescent="0.25">
      <c r="B5" s="5" t="s">
        <v>566</v>
      </c>
    </row>
    <row r="7" spans="1:14" ht="60" customHeight="1" x14ac:dyDescent="0.25">
      <c r="B7" s="1" t="e" vm="6">
        <v>#VALUE!</v>
      </c>
      <c r="C7" s="2" t="e" vm="7">
        <v>#VALUE!</v>
      </c>
    </row>
    <row r="10" spans="1:14" x14ac:dyDescent="0.25">
      <c r="A10" s="6"/>
      <c r="B10" s="7" t="s">
        <v>567</v>
      </c>
      <c r="C10" s="6"/>
      <c r="D10" s="6"/>
      <c r="E10" s="6"/>
      <c r="F10" s="6"/>
      <c r="G10" s="6"/>
      <c r="H10" s="6"/>
      <c r="I10" s="6"/>
      <c r="J10" s="6"/>
      <c r="K10" s="6"/>
      <c r="L10" s="6"/>
      <c r="M10" s="6"/>
    </row>
    <row r="11" spans="1:14" x14ac:dyDescent="0.25">
      <c r="A11" s="6"/>
      <c r="B11" s="7" t="s">
        <v>568</v>
      </c>
      <c r="C11" s="6"/>
      <c r="D11" s="6"/>
      <c r="E11" s="6"/>
      <c r="F11" s="6"/>
      <c r="G11" s="6"/>
      <c r="H11" s="6"/>
      <c r="I11" s="6"/>
      <c r="J11" s="6"/>
      <c r="K11" s="6"/>
      <c r="L11" s="6"/>
      <c r="M11" s="6"/>
    </row>
    <row r="12" spans="1:14" x14ac:dyDescent="0.25">
      <c r="A12" s="6"/>
      <c r="B12" s="7" t="s">
        <v>569</v>
      </c>
      <c r="C12" s="6"/>
      <c r="D12" s="6"/>
      <c r="E12" s="6"/>
      <c r="F12" s="6"/>
      <c r="G12" s="6"/>
      <c r="H12" s="6"/>
      <c r="I12" s="6"/>
      <c r="J12" s="6"/>
      <c r="K12" s="6"/>
      <c r="L12" s="6"/>
      <c r="M12" s="6"/>
    </row>
    <row r="13" spans="1:14" x14ac:dyDescent="0.25">
      <c r="A13" s="6"/>
      <c r="B13" s="7" t="s">
        <v>570</v>
      </c>
      <c r="C13" s="6"/>
      <c r="D13" s="6"/>
      <c r="E13" s="6"/>
      <c r="F13" s="6"/>
      <c r="G13" s="6"/>
      <c r="H13" s="6"/>
      <c r="I13" s="6"/>
      <c r="J13" s="6"/>
      <c r="K13" s="6"/>
      <c r="L13" s="6"/>
      <c r="M13" s="6"/>
    </row>
    <row r="15" spans="1:14" ht="15" customHeight="1" x14ac:dyDescent="0.25">
      <c r="B15" s="457" t="s">
        <v>153</v>
      </c>
      <c r="C15" s="457"/>
      <c r="D15" s="457"/>
      <c r="E15" s="457"/>
      <c r="F15" s="457"/>
      <c r="G15" s="457"/>
      <c r="H15" s="463" t="s">
        <v>572</v>
      </c>
      <c r="I15" s="463"/>
      <c r="J15" s="463"/>
      <c r="K15" s="463"/>
      <c r="L15" s="463"/>
      <c r="M15" s="463"/>
      <c r="N15" s="12"/>
    </row>
    <row r="16" spans="1:14" x14ac:dyDescent="0.25">
      <c r="B16" s="455" t="s">
        <v>152</v>
      </c>
      <c r="C16" s="456"/>
      <c r="D16" s="456"/>
      <c r="E16" s="458" t="s">
        <v>393</v>
      </c>
      <c r="F16" s="459"/>
      <c r="G16" s="459"/>
      <c r="H16" s="463"/>
      <c r="I16" s="463"/>
      <c r="J16" s="463"/>
      <c r="K16" s="463"/>
      <c r="L16" s="463"/>
      <c r="M16" s="463"/>
      <c r="N16" s="12"/>
    </row>
    <row r="17" spans="2:14" x14ac:dyDescent="0.25">
      <c r="B17" s="444" t="s">
        <v>154</v>
      </c>
      <c r="C17" s="445"/>
      <c r="D17" s="445"/>
      <c r="E17" s="460" t="s">
        <v>138</v>
      </c>
      <c r="F17" s="461"/>
      <c r="G17" s="461"/>
      <c r="H17" s="463"/>
      <c r="I17" s="463"/>
      <c r="J17" s="463"/>
      <c r="K17" s="463"/>
      <c r="L17" s="463"/>
      <c r="M17" s="463"/>
      <c r="N17" s="12"/>
    </row>
    <row r="18" spans="2:14" x14ac:dyDescent="0.25">
      <c r="B18" s="444" t="s">
        <v>137</v>
      </c>
      <c r="C18" s="445"/>
      <c r="D18" s="445"/>
      <c r="E18" s="460" t="s">
        <v>139</v>
      </c>
      <c r="F18" s="461"/>
      <c r="G18" s="461"/>
      <c r="H18" s="463"/>
      <c r="I18" s="463"/>
      <c r="J18" s="463"/>
      <c r="K18" s="463"/>
      <c r="L18" s="463"/>
      <c r="M18" s="463"/>
      <c r="N18" s="12"/>
    </row>
    <row r="19" spans="2:14" x14ac:dyDescent="0.25">
      <c r="B19" s="444" t="s">
        <v>155</v>
      </c>
      <c r="C19" s="445"/>
      <c r="D19" s="445"/>
      <c r="E19" s="460" t="s">
        <v>138</v>
      </c>
      <c r="F19" s="461"/>
      <c r="G19" s="461"/>
      <c r="H19" s="463"/>
      <c r="I19" s="463"/>
      <c r="J19" s="463"/>
      <c r="K19" s="463"/>
      <c r="L19" s="463"/>
      <c r="M19" s="463"/>
      <c r="N19" s="12"/>
    </row>
    <row r="20" spans="2:14" x14ac:dyDescent="0.25">
      <c r="B20" s="444" t="s">
        <v>156</v>
      </c>
      <c r="C20" s="445"/>
      <c r="D20" s="445"/>
      <c r="E20" s="460" t="s">
        <v>138</v>
      </c>
      <c r="F20" s="461"/>
      <c r="G20" s="461"/>
      <c r="H20" s="463"/>
      <c r="I20" s="463"/>
      <c r="J20" s="463"/>
      <c r="K20" s="463"/>
      <c r="L20" s="463"/>
      <c r="M20" s="463"/>
      <c r="N20" s="12"/>
    </row>
    <row r="21" spans="2:14" x14ac:dyDescent="0.25">
      <c r="B21" s="444" t="s">
        <v>140</v>
      </c>
      <c r="C21" s="445"/>
      <c r="D21" s="445"/>
      <c r="E21" s="460" t="s">
        <v>138</v>
      </c>
      <c r="F21" s="461"/>
      <c r="G21" s="461"/>
      <c r="H21" s="463"/>
      <c r="I21" s="463"/>
      <c r="J21" s="463"/>
      <c r="K21" s="463"/>
      <c r="L21" s="463"/>
      <c r="M21" s="463"/>
      <c r="N21" s="12"/>
    </row>
    <row r="22" spans="2:14" x14ac:dyDescent="0.25">
      <c r="B22" s="467" t="s">
        <v>141</v>
      </c>
      <c r="C22" s="468"/>
      <c r="D22" s="468"/>
      <c r="E22" s="464" t="s">
        <v>139</v>
      </c>
      <c r="F22" s="465"/>
      <c r="G22" s="465"/>
      <c r="H22" s="463"/>
      <c r="I22" s="463"/>
      <c r="J22" s="463"/>
      <c r="K22" s="463"/>
      <c r="L22" s="463"/>
      <c r="M22" s="463"/>
      <c r="N22" s="12"/>
    </row>
    <row r="23" spans="2:14" x14ac:dyDescent="0.25">
      <c r="B23" s="466" t="s">
        <v>394</v>
      </c>
      <c r="C23" s="466"/>
      <c r="D23" s="466"/>
      <c r="E23" s="466"/>
      <c r="F23" s="466"/>
      <c r="G23" s="466"/>
      <c r="H23" s="463"/>
      <c r="I23" s="463"/>
      <c r="J23" s="463"/>
      <c r="K23" s="463"/>
      <c r="L23" s="463"/>
      <c r="M23" s="463"/>
      <c r="N23" s="12"/>
    </row>
    <row r="24" spans="2:14" x14ac:dyDescent="0.25">
      <c r="B24" s="12"/>
      <c r="C24" s="12"/>
      <c r="D24" s="12"/>
      <c r="E24" s="12"/>
      <c r="F24" s="12"/>
      <c r="G24" s="12"/>
      <c r="H24" s="463"/>
      <c r="I24" s="463"/>
      <c r="J24" s="463"/>
      <c r="K24" s="463"/>
      <c r="L24" s="463"/>
      <c r="M24" s="463"/>
    </row>
    <row r="25" spans="2:14" x14ac:dyDescent="0.25">
      <c r="B25" s="457" t="s">
        <v>145</v>
      </c>
      <c r="C25" s="457"/>
      <c r="D25" s="457"/>
      <c r="E25" s="457"/>
      <c r="F25" s="457"/>
      <c r="G25" s="457"/>
      <c r="H25" s="463"/>
      <c r="I25" s="463"/>
      <c r="J25" s="463"/>
      <c r="K25" s="463"/>
      <c r="L25" s="463"/>
      <c r="M25" s="463"/>
    </row>
    <row r="26" spans="2:14" x14ac:dyDescent="0.25">
      <c r="B26" s="446" t="s">
        <v>146</v>
      </c>
      <c r="C26" s="447"/>
      <c r="D26" s="447"/>
      <c r="E26" s="442" t="s">
        <v>147</v>
      </c>
      <c r="F26" s="442"/>
      <c r="G26" s="443"/>
      <c r="H26" s="463"/>
      <c r="I26" s="463"/>
      <c r="J26" s="463"/>
      <c r="K26" s="463"/>
      <c r="L26" s="463"/>
      <c r="M26" s="463"/>
    </row>
    <row r="27" spans="2:14" x14ac:dyDescent="0.25">
      <c r="B27" s="444" t="s">
        <v>151</v>
      </c>
      <c r="C27" s="445"/>
      <c r="D27" s="445"/>
      <c r="E27" s="435" t="s">
        <v>150</v>
      </c>
      <c r="F27" s="435"/>
      <c r="G27" s="436"/>
      <c r="H27" s="463"/>
      <c r="I27" s="463"/>
      <c r="J27" s="463"/>
      <c r="K27" s="463"/>
      <c r="L27" s="463"/>
      <c r="M27" s="463"/>
    </row>
    <row r="28" spans="2:14" x14ac:dyDescent="0.25">
      <c r="B28" s="440" t="s">
        <v>148</v>
      </c>
      <c r="C28" s="441"/>
      <c r="D28" s="441"/>
      <c r="E28" s="437" t="s">
        <v>149</v>
      </c>
      <c r="F28" s="437"/>
      <c r="G28" s="438"/>
      <c r="H28" s="463"/>
      <c r="I28" s="463"/>
      <c r="J28" s="463"/>
      <c r="K28" s="463"/>
      <c r="L28" s="463"/>
      <c r="M28" s="463"/>
    </row>
    <row r="29" spans="2:14" x14ac:dyDescent="0.25">
      <c r="B29" s="12"/>
      <c r="C29" s="12"/>
      <c r="D29" s="12"/>
      <c r="E29" s="12"/>
      <c r="F29" s="12"/>
      <c r="G29" s="12"/>
      <c r="H29" s="463"/>
      <c r="I29" s="463"/>
      <c r="J29" s="463"/>
      <c r="K29" s="463"/>
      <c r="L29" s="463"/>
      <c r="M29" s="463"/>
    </row>
    <row r="30" spans="2:14" x14ac:dyDescent="0.25">
      <c r="B30" s="457" t="s">
        <v>158</v>
      </c>
      <c r="C30" s="457"/>
      <c r="D30" s="457"/>
      <c r="E30" s="457"/>
      <c r="F30" s="457"/>
      <c r="G30" s="457"/>
      <c r="H30" s="463"/>
      <c r="I30" s="463"/>
      <c r="J30" s="463"/>
      <c r="K30" s="463"/>
      <c r="L30" s="463"/>
      <c r="M30" s="463"/>
    </row>
    <row r="31" spans="2:14" x14ac:dyDescent="0.25">
      <c r="B31" s="462" t="s">
        <v>157</v>
      </c>
      <c r="C31" s="462"/>
      <c r="D31" s="462"/>
      <c r="E31" s="462"/>
      <c r="F31" s="462"/>
      <c r="G31" s="462"/>
      <c r="H31" s="463"/>
      <c r="I31" s="463"/>
      <c r="J31" s="463"/>
      <c r="K31" s="463"/>
      <c r="L31" s="463"/>
      <c r="M31" s="463"/>
    </row>
    <row r="32" spans="2:14" x14ac:dyDescent="0.25">
      <c r="B32" s="446" t="s">
        <v>154</v>
      </c>
      <c r="C32" s="447"/>
      <c r="D32" s="447"/>
      <c r="E32" s="442" t="s">
        <v>395</v>
      </c>
      <c r="F32" s="442"/>
      <c r="G32" s="443"/>
      <c r="H32" s="463"/>
      <c r="I32" s="463"/>
      <c r="J32" s="463"/>
      <c r="K32" s="463"/>
      <c r="L32" s="463"/>
      <c r="M32" s="463"/>
    </row>
    <row r="33" spans="2:13" x14ac:dyDescent="0.25">
      <c r="B33" s="444" t="s">
        <v>156</v>
      </c>
      <c r="C33" s="445"/>
      <c r="D33" s="445"/>
      <c r="E33" s="435" t="s">
        <v>139</v>
      </c>
      <c r="F33" s="435"/>
      <c r="G33" s="436"/>
      <c r="H33" s="463"/>
      <c r="I33" s="463"/>
      <c r="J33" s="463"/>
      <c r="K33" s="463"/>
      <c r="L33" s="463"/>
      <c r="M33" s="463"/>
    </row>
    <row r="34" spans="2:13" x14ac:dyDescent="0.25">
      <c r="B34" s="440" t="s">
        <v>141</v>
      </c>
      <c r="C34" s="441"/>
      <c r="D34" s="441"/>
      <c r="E34" s="437" t="s">
        <v>139</v>
      </c>
      <c r="F34" s="437"/>
      <c r="G34" s="438"/>
      <c r="H34" s="463"/>
      <c r="I34" s="463"/>
      <c r="J34" s="463"/>
      <c r="K34" s="463"/>
      <c r="L34" s="463"/>
      <c r="M34" s="463"/>
    </row>
    <row r="35" spans="2:13" x14ac:dyDescent="0.25">
      <c r="B35" s="439" t="s">
        <v>159</v>
      </c>
      <c r="C35" s="439"/>
      <c r="D35" s="439"/>
      <c r="E35" s="439"/>
      <c r="F35" s="439"/>
      <c r="G35" s="439"/>
      <c r="H35" s="463"/>
      <c r="I35" s="463"/>
      <c r="J35" s="463"/>
      <c r="K35" s="463"/>
      <c r="L35" s="463"/>
      <c r="M35" s="463"/>
    </row>
    <row r="36" spans="2:13" x14ac:dyDescent="0.25">
      <c r="B36" s="446" t="s">
        <v>155</v>
      </c>
      <c r="C36" s="447"/>
      <c r="D36" s="447"/>
      <c r="E36" s="442" t="s">
        <v>393</v>
      </c>
      <c r="F36" s="442"/>
      <c r="G36" s="443"/>
      <c r="H36" s="463"/>
      <c r="I36" s="463"/>
      <c r="J36" s="463"/>
      <c r="K36" s="463"/>
      <c r="L36" s="463"/>
      <c r="M36" s="463"/>
    </row>
    <row r="37" spans="2:13" x14ac:dyDescent="0.25">
      <c r="B37" s="444" t="s">
        <v>152</v>
      </c>
      <c r="C37" s="445"/>
      <c r="D37" s="445"/>
      <c r="E37" s="435" t="s">
        <v>139</v>
      </c>
      <c r="F37" s="435"/>
      <c r="G37" s="436"/>
      <c r="H37" s="463"/>
      <c r="I37" s="463"/>
      <c r="J37" s="463"/>
      <c r="K37" s="463"/>
      <c r="L37" s="463"/>
      <c r="M37" s="463"/>
    </row>
    <row r="38" spans="2:13" x14ac:dyDescent="0.25">
      <c r="B38" s="444" t="s">
        <v>140</v>
      </c>
      <c r="C38" s="445"/>
      <c r="D38" s="445"/>
      <c r="E38" s="435" t="s">
        <v>139</v>
      </c>
      <c r="F38" s="435"/>
      <c r="G38" s="436"/>
      <c r="H38" s="463"/>
      <c r="I38" s="463"/>
      <c r="J38" s="463"/>
      <c r="K38" s="463"/>
      <c r="L38" s="463"/>
      <c r="M38" s="463"/>
    </row>
    <row r="39" spans="2:13" x14ac:dyDescent="0.25">
      <c r="B39" s="440" t="s">
        <v>141</v>
      </c>
      <c r="C39" s="441"/>
      <c r="D39" s="441"/>
      <c r="E39" s="437" t="s">
        <v>139</v>
      </c>
      <c r="F39" s="437"/>
      <c r="G39" s="438"/>
      <c r="H39" s="463"/>
      <c r="I39" s="463"/>
      <c r="J39" s="463"/>
      <c r="K39" s="463"/>
      <c r="L39" s="463"/>
      <c r="M39" s="463"/>
    </row>
    <row r="40" spans="2:13" x14ac:dyDescent="0.25">
      <c r="B40" s="439" t="s">
        <v>571</v>
      </c>
      <c r="C40" s="439"/>
      <c r="D40" s="439"/>
      <c r="E40" s="439"/>
      <c r="F40" s="439"/>
      <c r="G40" s="439"/>
      <c r="H40" s="463"/>
      <c r="I40" s="463"/>
      <c r="J40" s="463"/>
      <c r="K40" s="463"/>
      <c r="L40" s="463"/>
      <c r="M40" s="463"/>
    </row>
    <row r="41" spans="2:13" x14ac:dyDescent="0.25">
      <c r="B41" s="446" t="s">
        <v>137</v>
      </c>
      <c r="C41" s="447"/>
      <c r="D41" s="447"/>
      <c r="E41" s="442" t="s">
        <v>393</v>
      </c>
      <c r="F41" s="442"/>
      <c r="G41" s="443"/>
      <c r="H41" s="463"/>
      <c r="I41" s="463"/>
      <c r="J41" s="463"/>
      <c r="K41" s="463"/>
      <c r="L41" s="463"/>
      <c r="M41" s="463"/>
    </row>
    <row r="42" spans="2:13" x14ac:dyDescent="0.25">
      <c r="B42" s="444" t="s">
        <v>154</v>
      </c>
      <c r="C42" s="445"/>
      <c r="D42" s="445"/>
      <c r="E42" s="435" t="s">
        <v>139</v>
      </c>
      <c r="F42" s="435"/>
      <c r="G42" s="436"/>
      <c r="H42" s="463"/>
      <c r="I42" s="463"/>
      <c r="J42" s="463"/>
      <c r="K42" s="463"/>
      <c r="L42" s="463"/>
      <c r="M42" s="463"/>
    </row>
    <row r="43" spans="2:13" x14ac:dyDescent="0.25">
      <c r="B43" s="440" t="s">
        <v>156</v>
      </c>
      <c r="C43" s="441"/>
      <c r="D43" s="441"/>
      <c r="E43" s="437" t="s">
        <v>139</v>
      </c>
      <c r="F43" s="437"/>
      <c r="G43" s="438"/>
      <c r="H43" s="463"/>
      <c r="I43" s="463"/>
      <c r="J43" s="463"/>
      <c r="K43" s="463"/>
      <c r="L43" s="463"/>
      <c r="M43" s="463"/>
    </row>
    <row r="44" spans="2:13" x14ac:dyDescent="0.25">
      <c r="B44" s="439" t="s">
        <v>160</v>
      </c>
      <c r="C44" s="439"/>
      <c r="D44" s="439"/>
      <c r="E44" s="439"/>
      <c r="F44" s="439"/>
      <c r="G44" s="439"/>
      <c r="H44" s="463"/>
      <c r="I44" s="463"/>
      <c r="J44" s="463"/>
      <c r="K44" s="463"/>
      <c r="L44" s="463"/>
      <c r="M44" s="463"/>
    </row>
    <row r="45" spans="2:13" x14ac:dyDescent="0.25">
      <c r="B45" s="446" t="s">
        <v>152</v>
      </c>
      <c r="C45" s="447"/>
      <c r="D45" s="447"/>
      <c r="E45" s="442" t="s">
        <v>393</v>
      </c>
      <c r="F45" s="442"/>
      <c r="G45" s="443"/>
      <c r="H45" s="463"/>
      <c r="I45" s="463"/>
      <c r="J45" s="463"/>
      <c r="K45" s="463"/>
      <c r="L45" s="463"/>
      <c r="M45" s="463"/>
    </row>
    <row r="46" spans="2:13" x14ac:dyDescent="0.25">
      <c r="B46" s="444" t="s">
        <v>137</v>
      </c>
      <c r="C46" s="445"/>
      <c r="D46" s="445"/>
      <c r="E46" s="435" t="s">
        <v>139</v>
      </c>
      <c r="F46" s="435"/>
      <c r="G46" s="436"/>
      <c r="H46" s="463"/>
      <c r="I46" s="463"/>
      <c r="J46" s="463"/>
      <c r="K46" s="463"/>
      <c r="L46" s="463"/>
      <c r="M46" s="463"/>
    </row>
    <row r="47" spans="2:13" x14ac:dyDescent="0.25">
      <c r="B47" s="440" t="s">
        <v>155</v>
      </c>
      <c r="C47" s="441"/>
      <c r="D47" s="441"/>
      <c r="E47" s="437" t="s">
        <v>139</v>
      </c>
      <c r="F47" s="437"/>
      <c r="G47" s="438"/>
      <c r="H47" s="463"/>
      <c r="I47" s="463"/>
      <c r="J47" s="463"/>
      <c r="K47" s="463"/>
      <c r="L47" s="463"/>
      <c r="M47" s="463"/>
    </row>
    <row r="48" spans="2:13" x14ac:dyDescent="0.25">
      <c r="B48" s="439" t="s">
        <v>161</v>
      </c>
      <c r="C48" s="439"/>
      <c r="D48" s="439"/>
      <c r="E48" s="439"/>
      <c r="F48" s="439"/>
      <c r="G48" s="439"/>
      <c r="H48" s="463"/>
      <c r="I48" s="463"/>
      <c r="J48" s="463"/>
      <c r="K48" s="463"/>
      <c r="L48" s="463"/>
      <c r="M48" s="463"/>
    </row>
    <row r="49" spans="1:18" x14ac:dyDescent="0.25">
      <c r="B49" s="446" t="s">
        <v>142</v>
      </c>
      <c r="C49" s="447"/>
      <c r="D49" s="447"/>
      <c r="E49" s="442" t="s">
        <v>143</v>
      </c>
      <c r="F49" s="442"/>
      <c r="G49" s="443"/>
      <c r="H49" s="463"/>
      <c r="I49" s="463"/>
      <c r="J49" s="463"/>
      <c r="K49" s="463"/>
      <c r="L49" s="463"/>
      <c r="M49" s="463"/>
    </row>
    <row r="50" spans="1:18" x14ac:dyDescent="0.25">
      <c r="B50" s="444" t="s">
        <v>156</v>
      </c>
      <c r="C50" s="445"/>
      <c r="D50" s="445"/>
      <c r="E50" s="435" t="s">
        <v>139</v>
      </c>
      <c r="F50" s="435"/>
      <c r="G50" s="436"/>
      <c r="H50" s="463"/>
      <c r="I50" s="463"/>
      <c r="J50" s="463"/>
      <c r="K50" s="463"/>
      <c r="L50" s="463"/>
      <c r="M50" s="463"/>
    </row>
    <row r="51" spans="1:18" x14ac:dyDescent="0.25">
      <c r="B51" s="444" t="s">
        <v>140</v>
      </c>
      <c r="C51" s="445"/>
      <c r="D51" s="445"/>
      <c r="E51" s="435" t="s">
        <v>139</v>
      </c>
      <c r="F51" s="435"/>
      <c r="G51" s="436"/>
      <c r="H51" s="463"/>
      <c r="I51" s="463"/>
      <c r="J51" s="463"/>
      <c r="K51" s="463"/>
      <c r="L51" s="463"/>
      <c r="M51" s="463"/>
    </row>
    <row r="52" spans="1:18" x14ac:dyDescent="0.25">
      <c r="B52" s="440" t="s">
        <v>144</v>
      </c>
      <c r="C52" s="441"/>
      <c r="D52" s="441"/>
      <c r="E52" s="437" t="s">
        <v>139</v>
      </c>
      <c r="F52" s="437"/>
      <c r="G52" s="438"/>
      <c r="H52" s="463"/>
      <c r="I52" s="463"/>
      <c r="J52" s="463"/>
      <c r="K52" s="463"/>
      <c r="L52" s="463"/>
      <c r="M52" s="463"/>
    </row>
    <row r="53" spans="1:18" x14ac:dyDescent="0.25">
      <c r="B53" s="13"/>
      <c r="D53" s="12"/>
      <c r="E53" s="13"/>
      <c r="H53" s="463"/>
      <c r="I53" s="463"/>
      <c r="J53" s="463"/>
      <c r="K53" s="463"/>
      <c r="L53" s="463"/>
      <c r="M53" s="463"/>
    </row>
    <row r="54" spans="1:18" x14ac:dyDescent="0.25">
      <c r="B54" s="13"/>
      <c r="D54" s="12"/>
      <c r="E54" s="13"/>
    </row>
    <row r="55" spans="1:18" x14ac:dyDescent="0.25">
      <c r="A55" s="6"/>
      <c r="B55" s="7" t="s">
        <v>573</v>
      </c>
      <c r="C55" s="6"/>
      <c r="D55" s="6"/>
      <c r="E55" s="6"/>
      <c r="F55" s="6"/>
      <c r="G55" s="6"/>
      <c r="H55" s="6"/>
      <c r="I55" s="6"/>
      <c r="J55" s="6"/>
      <c r="K55" s="6"/>
      <c r="L55" s="6"/>
      <c r="M55" s="6"/>
    </row>
    <row r="56" spans="1:18" ht="15" customHeight="1" x14ac:dyDescent="0.25">
      <c r="A56" s="6"/>
      <c r="B56" s="7" t="s">
        <v>574</v>
      </c>
      <c r="C56" s="65"/>
      <c r="D56" s="65"/>
      <c r="E56" s="65"/>
      <c r="F56" s="65"/>
      <c r="G56" s="65"/>
      <c r="H56" s="65"/>
      <c r="I56" s="65"/>
      <c r="J56" s="65"/>
      <c r="K56" s="65"/>
      <c r="L56" s="65"/>
      <c r="M56" s="65"/>
    </row>
    <row r="57" spans="1:18" ht="15" customHeight="1" x14ac:dyDescent="0.25">
      <c r="A57" s="6"/>
      <c r="B57" s="7" t="s">
        <v>162</v>
      </c>
      <c r="C57" s="65"/>
      <c r="D57" s="65"/>
      <c r="E57" s="65"/>
      <c r="F57" s="65"/>
      <c r="G57" s="65"/>
      <c r="H57" s="65"/>
      <c r="I57" s="65"/>
      <c r="J57" s="65"/>
      <c r="K57" s="65"/>
      <c r="L57" s="65"/>
      <c r="M57" s="65"/>
    </row>
    <row r="59" spans="1:18" x14ac:dyDescent="0.25">
      <c r="B59" s="391" t="s">
        <v>373</v>
      </c>
      <c r="C59" s="391"/>
      <c r="D59" s="391"/>
      <c r="E59" s="391"/>
      <c r="F59" s="391"/>
      <c r="G59" s="391"/>
      <c r="H59" s="391"/>
      <c r="I59" s="391"/>
      <c r="J59" s="391"/>
      <c r="K59" s="391"/>
      <c r="L59" s="391"/>
      <c r="M59" s="391"/>
    </row>
    <row r="60" spans="1:18" x14ac:dyDescent="0.25">
      <c r="B60" s="391"/>
      <c r="C60" s="391"/>
      <c r="D60" s="391"/>
      <c r="E60" s="391"/>
      <c r="F60" s="391"/>
      <c r="G60" s="391"/>
      <c r="H60" s="391"/>
      <c r="I60" s="391"/>
      <c r="J60" s="391"/>
      <c r="K60" s="391"/>
      <c r="L60" s="391"/>
      <c r="M60" s="391"/>
      <c r="O60" s="50"/>
      <c r="P60" s="50"/>
      <c r="Q60" s="50"/>
      <c r="R60" s="50"/>
    </row>
    <row r="61" spans="1:18" x14ac:dyDescent="0.25">
      <c r="B61" s="391"/>
      <c r="C61" s="391"/>
      <c r="D61" s="391"/>
      <c r="E61" s="391"/>
      <c r="F61" s="391"/>
      <c r="G61" s="391"/>
      <c r="H61" s="391"/>
      <c r="I61" s="391"/>
      <c r="J61" s="391"/>
      <c r="K61" s="391"/>
      <c r="L61" s="391"/>
      <c r="M61" s="391"/>
      <c r="O61" s="50"/>
      <c r="P61" s="51"/>
      <c r="Q61" s="51"/>
      <c r="R61" s="51"/>
    </row>
    <row r="62" spans="1:18" x14ac:dyDescent="0.25">
      <c r="B62" s="391"/>
      <c r="C62" s="391"/>
      <c r="D62" s="391"/>
      <c r="E62" s="391"/>
      <c r="F62" s="391"/>
      <c r="G62" s="391"/>
      <c r="H62" s="391"/>
      <c r="I62" s="391"/>
      <c r="J62" s="391"/>
      <c r="K62" s="391"/>
      <c r="L62" s="391"/>
      <c r="M62" s="391"/>
      <c r="O62" s="50"/>
      <c r="P62" s="51"/>
      <c r="Q62" s="51"/>
      <c r="R62" s="51"/>
    </row>
    <row r="63" spans="1:18" x14ac:dyDescent="0.25">
      <c r="B63" s="391"/>
      <c r="C63" s="391"/>
      <c r="D63" s="391"/>
      <c r="E63" s="391"/>
      <c r="F63" s="391"/>
      <c r="G63" s="391"/>
      <c r="H63" s="391"/>
      <c r="I63" s="391"/>
      <c r="J63" s="391"/>
      <c r="K63" s="391"/>
      <c r="L63" s="391"/>
      <c r="M63" s="391"/>
      <c r="O63" s="50"/>
      <c r="P63" s="51"/>
      <c r="Q63" s="51"/>
      <c r="R63" s="51"/>
    </row>
    <row r="64" spans="1:18" x14ac:dyDescent="0.25">
      <c r="B64" s="391"/>
      <c r="C64" s="391"/>
      <c r="D64" s="391"/>
      <c r="E64" s="391"/>
      <c r="F64" s="391"/>
      <c r="G64" s="391"/>
      <c r="H64" s="391"/>
      <c r="I64" s="391"/>
      <c r="J64" s="391"/>
      <c r="K64" s="391"/>
      <c r="L64" s="391"/>
      <c r="M64" s="391"/>
      <c r="O64" s="50"/>
      <c r="P64" s="51"/>
      <c r="Q64" s="51"/>
      <c r="R64" s="51"/>
    </row>
    <row r="65" spans="1:18" x14ac:dyDescent="0.25">
      <c r="O65" s="50">
        <v>2022</v>
      </c>
      <c r="P65" s="51">
        <v>0</v>
      </c>
      <c r="Q65" s="51">
        <v>29.94</v>
      </c>
      <c r="R65" s="51">
        <v>29.69</v>
      </c>
    </row>
    <row r="66" spans="1:18" x14ac:dyDescent="0.25">
      <c r="O66" s="50"/>
      <c r="P66" s="51"/>
      <c r="Q66" s="51"/>
      <c r="R66" s="51"/>
    </row>
    <row r="67" spans="1:18" ht="15" customHeight="1" x14ac:dyDescent="0.25">
      <c r="A67" s="6"/>
      <c r="B67" s="7" t="s">
        <v>575</v>
      </c>
      <c r="C67" s="65"/>
      <c r="D67" s="65"/>
      <c r="E67" s="65"/>
      <c r="F67" s="65"/>
      <c r="G67" s="65"/>
      <c r="H67" s="65"/>
      <c r="I67" s="65"/>
      <c r="J67" s="65"/>
      <c r="K67" s="65"/>
      <c r="L67" s="65"/>
      <c r="M67" s="65"/>
    </row>
    <row r="68" spans="1:18" x14ac:dyDescent="0.25">
      <c r="O68" s="50"/>
      <c r="P68" s="51"/>
      <c r="Q68" s="51"/>
      <c r="R68" s="51"/>
    </row>
    <row r="69" spans="1:18" x14ac:dyDescent="0.25">
      <c r="B69" s="405" t="s">
        <v>163</v>
      </c>
      <c r="C69" s="405"/>
      <c r="D69" s="405"/>
      <c r="E69" s="405"/>
      <c r="F69" s="405"/>
      <c r="G69" s="405"/>
      <c r="H69" s="405"/>
      <c r="I69" s="405"/>
      <c r="J69" s="405"/>
      <c r="K69" s="405"/>
      <c r="L69" s="405"/>
      <c r="M69" s="405"/>
      <c r="O69" s="50"/>
      <c r="P69" s="51"/>
      <c r="Q69" s="51"/>
      <c r="R69" s="51"/>
    </row>
    <row r="70" spans="1:18" x14ac:dyDescent="0.25">
      <c r="B70" s="405"/>
      <c r="C70" s="405"/>
      <c r="D70" s="405"/>
      <c r="E70" s="405"/>
      <c r="F70" s="405"/>
      <c r="G70" s="405"/>
      <c r="H70" s="405"/>
      <c r="I70" s="405"/>
      <c r="J70" s="405"/>
      <c r="K70" s="405"/>
      <c r="L70" s="405"/>
      <c r="M70" s="405"/>
      <c r="O70" s="50">
        <v>2023</v>
      </c>
      <c r="P70" s="51">
        <v>0</v>
      </c>
      <c r="Q70" s="51">
        <v>0</v>
      </c>
      <c r="R70" s="51">
        <v>0</v>
      </c>
    </row>
    <row r="73" spans="1:18" ht="15" customHeight="1" x14ac:dyDescent="0.25">
      <c r="A73" s="6"/>
      <c r="B73" s="7" t="s">
        <v>576</v>
      </c>
      <c r="C73" s="65"/>
      <c r="D73" s="65"/>
      <c r="E73" s="65"/>
      <c r="F73" s="65"/>
      <c r="G73" s="65"/>
      <c r="H73" s="65"/>
      <c r="I73" s="65"/>
      <c r="J73" s="65"/>
      <c r="K73" s="65"/>
      <c r="L73" s="65"/>
      <c r="M73" s="65"/>
    </row>
    <row r="75" spans="1:18" x14ac:dyDescent="0.25">
      <c r="B75" s="391" t="s">
        <v>164</v>
      </c>
      <c r="C75" s="391"/>
      <c r="D75" s="391"/>
      <c r="E75" s="391"/>
      <c r="F75" s="391"/>
      <c r="G75" s="391"/>
      <c r="H75" s="391"/>
      <c r="I75" s="391"/>
      <c r="J75" s="391"/>
      <c r="K75" s="391"/>
      <c r="L75" s="391"/>
      <c r="M75" s="391"/>
    </row>
    <row r="76" spans="1:18" x14ac:dyDescent="0.25">
      <c r="B76" s="391"/>
      <c r="C76" s="391"/>
      <c r="D76" s="391"/>
      <c r="E76" s="391"/>
      <c r="F76" s="391"/>
      <c r="G76" s="391"/>
      <c r="H76" s="391"/>
      <c r="I76" s="391"/>
      <c r="J76" s="391"/>
      <c r="K76" s="391"/>
      <c r="L76" s="391"/>
      <c r="M76" s="391"/>
    </row>
    <row r="77" spans="1:18" x14ac:dyDescent="0.25">
      <c r="B77" s="391"/>
      <c r="C77" s="391"/>
      <c r="D77" s="391"/>
      <c r="E77" s="391"/>
      <c r="F77" s="391"/>
      <c r="G77" s="391"/>
      <c r="H77" s="391"/>
      <c r="I77" s="391"/>
      <c r="J77" s="391"/>
      <c r="K77" s="391"/>
      <c r="L77" s="391"/>
      <c r="M77" s="391"/>
    </row>
    <row r="78" spans="1:18" x14ac:dyDescent="0.25">
      <c r="B78" s="391"/>
      <c r="C78" s="391"/>
      <c r="D78" s="391"/>
      <c r="E78" s="391"/>
      <c r="F78" s="391"/>
      <c r="G78" s="391"/>
      <c r="H78" s="391"/>
      <c r="I78" s="391"/>
      <c r="J78" s="391"/>
      <c r="K78" s="391"/>
      <c r="L78" s="391"/>
      <c r="M78" s="391"/>
    </row>
    <row r="79" spans="1:18" x14ac:dyDescent="0.25">
      <c r="B79" s="391"/>
      <c r="C79" s="391"/>
      <c r="D79" s="391"/>
      <c r="E79" s="391"/>
      <c r="F79" s="391"/>
      <c r="G79" s="391"/>
      <c r="H79" s="391"/>
      <c r="I79" s="391"/>
      <c r="J79" s="391"/>
      <c r="K79" s="391"/>
      <c r="L79" s="391"/>
      <c r="M79" s="391"/>
    </row>
    <row r="82" spans="1:13" x14ac:dyDescent="0.25">
      <c r="A82" s="6"/>
      <c r="B82" s="7" t="s">
        <v>577</v>
      </c>
      <c r="C82" s="65"/>
      <c r="D82" s="65"/>
      <c r="E82" s="65"/>
      <c r="F82" s="65"/>
      <c r="G82" s="65"/>
      <c r="H82" s="65"/>
      <c r="I82" s="65"/>
      <c r="J82" s="65"/>
      <c r="K82" s="65"/>
      <c r="L82" s="65"/>
      <c r="M82" s="65"/>
    </row>
    <row r="84" spans="1:13" x14ac:dyDescent="0.25">
      <c r="B84" s="391" t="s">
        <v>165</v>
      </c>
      <c r="C84" s="391"/>
      <c r="D84" s="391"/>
      <c r="E84" s="391"/>
      <c r="F84" s="391"/>
      <c r="G84" s="391"/>
      <c r="H84" s="391"/>
      <c r="I84" s="391"/>
      <c r="J84" s="391"/>
      <c r="K84" s="391"/>
      <c r="L84" s="391"/>
      <c r="M84" s="391"/>
    </row>
    <row r="85" spans="1:13" x14ac:dyDescent="0.25">
      <c r="B85" s="391"/>
      <c r="C85" s="391"/>
      <c r="D85" s="391"/>
      <c r="E85" s="391"/>
      <c r="F85" s="391"/>
      <c r="G85" s="391"/>
      <c r="H85" s="391"/>
      <c r="I85" s="391"/>
      <c r="J85" s="391"/>
      <c r="K85" s="391"/>
      <c r="L85" s="391"/>
      <c r="M85" s="391"/>
    </row>
    <row r="86" spans="1:13" x14ac:dyDescent="0.25">
      <c r="B86" s="391"/>
      <c r="C86" s="391"/>
      <c r="D86" s="391"/>
      <c r="E86" s="391"/>
      <c r="F86" s="391"/>
      <c r="G86" s="391"/>
      <c r="H86" s="391"/>
      <c r="I86" s="391"/>
      <c r="J86" s="391"/>
      <c r="K86" s="391"/>
      <c r="L86" s="391"/>
      <c r="M86" s="391"/>
    </row>
    <row r="87" spans="1:13" x14ac:dyDescent="0.25">
      <c r="B87" s="391"/>
      <c r="C87" s="391"/>
      <c r="D87" s="391"/>
      <c r="E87" s="391"/>
      <c r="F87" s="391"/>
      <c r="G87" s="391"/>
      <c r="H87" s="391"/>
      <c r="I87" s="391"/>
      <c r="J87" s="391"/>
      <c r="K87" s="391"/>
      <c r="L87" s="391"/>
      <c r="M87" s="391"/>
    </row>
    <row r="90" spans="1:13" x14ac:dyDescent="0.25">
      <c r="A90" s="6"/>
      <c r="B90" s="7" t="s">
        <v>578</v>
      </c>
      <c r="C90" s="65"/>
      <c r="D90" s="65"/>
      <c r="E90" s="65"/>
      <c r="F90" s="65"/>
      <c r="G90" s="65"/>
      <c r="H90" s="65"/>
      <c r="I90" s="65"/>
      <c r="J90" s="65"/>
      <c r="K90" s="65"/>
      <c r="L90" s="65"/>
      <c r="M90" s="65"/>
    </row>
    <row r="91" spans="1:13" x14ac:dyDescent="0.25">
      <c r="A91" s="6"/>
      <c r="B91" s="7" t="s">
        <v>579</v>
      </c>
      <c r="C91" s="65"/>
      <c r="D91" s="65"/>
      <c r="E91" s="65"/>
      <c r="F91" s="65"/>
      <c r="G91" s="65"/>
      <c r="H91" s="65"/>
      <c r="I91" s="65"/>
      <c r="J91" s="65"/>
      <c r="K91" s="65"/>
      <c r="L91" s="65"/>
      <c r="M91" s="65"/>
    </row>
    <row r="92" spans="1:13" x14ac:dyDescent="0.25">
      <c r="A92" s="6"/>
      <c r="B92" s="7" t="s">
        <v>580</v>
      </c>
      <c r="C92" s="65"/>
      <c r="D92" s="65"/>
      <c r="E92" s="65"/>
      <c r="F92" s="65"/>
      <c r="G92" s="65"/>
      <c r="H92" s="65"/>
      <c r="I92" s="65"/>
      <c r="J92" s="65"/>
      <c r="K92" s="65"/>
      <c r="L92" s="65"/>
      <c r="M92" s="65"/>
    </row>
    <row r="94" spans="1:13" x14ac:dyDescent="0.25">
      <c r="B94" s="405" t="s">
        <v>166</v>
      </c>
      <c r="C94" s="405"/>
      <c r="D94" s="405"/>
      <c r="E94" s="405"/>
      <c r="F94" s="405"/>
      <c r="G94" s="405"/>
      <c r="H94" s="405"/>
      <c r="I94" s="405"/>
      <c r="J94" s="405"/>
      <c r="K94" s="405"/>
      <c r="L94" s="405"/>
      <c r="M94" s="405"/>
    </row>
    <row r="95" spans="1:13" x14ac:dyDescent="0.25">
      <c r="B95" s="405"/>
      <c r="C95" s="405"/>
      <c r="D95" s="405"/>
      <c r="E95" s="405"/>
      <c r="F95" s="405"/>
      <c r="G95" s="405"/>
      <c r="H95" s="405"/>
      <c r="I95" s="405"/>
      <c r="J95" s="405"/>
      <c r="K95" s="405"/>
      <c r="L95" s="405"/>
      <c r="M95" s="405"/>
    </row>
    <row r="96" spans="1:13" x14ac:dyDescent="0.25">
      <c r="B96" s="405"/>
      <c r="C96" s="405"/>
      <c r="D96" s="405"/>
      <c r="E96" s="405"/>
      <c r="F96" s="405"/>
      <c r="G96" s="405"/>
      <c r="H96" s="405"/>
      <c r="I96" s="405"/>
      <c r="J96" s="405"/>
      <c r="K96" s="405"/>
      <c r="L96" s="405"/>
      <c r="M96" s="405"/>
    </row>
    <row r="98" spans="1:13" x14ac:dyDescent="0.25">
      <c r="B98" s="452" t="s">
        <v>167</v>
      </c>
      <c r="C98" s="453"/>
      <c r="D98" s="453"/>
      <c r="E98" s="454"/>
      <c r="G98" s="376" t="s">
        <v>172</v>
      </c>
      <c r="H98" s="377"/>
      <c r="I98" s="377"/>
      <c r="J98" s="377"/>
      <c r="K98" s="33">
        <v>2023</v>
      </c>
      <c r="L98" s="34">
        <v>2022</v>
      </c>
      <c r="M98" s="35">
        <v>2021</v>
      </c>
    </row>
    <row r="99" spans="1:13" x14ac:dyDescent="0.25">
      <c r="B99" s="450" t="s">
        <v>168</v>
      </c>
      <c r="C99" s="451"/>
      <c r="D99" s="400" t="s">
        <v>169</v>
      </c>
      <c r="E99" s="427"/>
      <c r="G99" s="448" t="s">
        <v>173</v>
      </c>
      <c r="H99" s="449"/>
      <c r="I99" s="449"/>
      <c r="J99" s="449"/>
      <c r="K99" s="421">
        <v>13.6</v>
      </c>
      <c r="L99" s="421">
        <v>12.8</v>
      </c>
      <c r="M99" s="423">
        <v>11.8</v>
      </c>
    </row>
    <row r="100" spans="1:13" x14ac:dyDescent="0.25">
      <c r="B100" s="384"/>
      <c r="C100" s="385"/>
      <c r="D100" s="371"/>
      <c r="E100" s="428"/>
      <c r="G100" s="431"/>
      <c r="H100" s="432"/>
      <c r="I100" s="432"/>
      <c r="J100" s="432"/>
      <c r="K100" s="422"/>
      <c r="L100" s="422"/>
      <c r="M100" s="424"/>
    </row>
    <row r="101" spans="1:13" ht="15" customHeight="1" x14ac:dyDescent="0.25">
      <c r="B101" s="370" t="s">
        <v>170</v>
      </c>
      <c r="C101" s="371"/>
      <c r="D101" s="371" t="s">
        <v>169</v>
      </c>
      <c r="E101" s="428"/>
      <c r="G101" s="431" t="s">
        <v>174</v>
      </c>
      <c r="H101" s="432"/>
      <c r="I101" s="432"/>
      <c r="J101" s="432"/>
      <c r="K101" s="422">
        <v>0.5</v>
      </c>
      <c r="L101" s="422">
        <v>0.6</v>
      </c>
      <c r="M101" s="424">
        <v>0.6</v>
      </c>
    </row>
    <row r="102" spans="1:13" x14ac:dyDescent="0.25">
      <c r="B102" s="370" t="s">
        <v>171</v>
      </c>
      <c r="C102" s="371"/>
      <c r="D102" s="385" t="s">
        <v>175</v>
      </c>
      <c r="E102" s="429"/>
      <c r="G102" s="431"/>
      <c r="H102" s="432"/>
      <c r="I102" s="432"/>
      <c r="J102" s="432"/>
      <c r="K102" s="422"/>
      <c r="L102" s="422"/>
      <c r="M102" s="424"/>
    </row>
    <row r="103" spans="1:13" x14ac:dyDescent="0.25">
      <c r="B103" s="370"/>
      <c r="C103" s="371"/>
      <c r="D103" s="385"/>
      <c r="E103" s="429"/>
      <c r="G103" s="433"/>
      <c r="H103" s="434"/>
      <c r="I103" s="434"/>
      <c r="J103" s="434"/>
      <c r="K103" s="425"/>
      <c r="L103" s="425"/>
      <c r="M103" s="426"/>
    </row>
    <row r="104" spans="1:13" x14ac:dyDescent="0.25">
      <c r="B104" s="370"/>
      <c r="C104" s="371"/>
      <c r="D104" s="385"/>
      <c r="E104" s="429"/>
    </row>
    <row r="105" spans="1:13" x14ac:dyDescent="0.25">
      <c r="B105" s="372"/>
      <c r="C105" s="373"/>
      <c r="D105" s="383"/>
      <c r="E105" s="430"/>
    </row>
    <row r="106" spans="1:13" x14ac:dyDescent="0.25">
      <c r="B106" s="10"/>
      <c r="C106" s="10"/>
      <c r="D106" s="10"/>
      <c r="E106" s="10"/>
    </row>
    <row r="107" spans="1:13" x14ac:dyDescent="0.25">
      <c r="B107" s="10"/>
      <c r="C107" s="10"/>
      <c r="D107" s="10"/>
      <c r="E107" s="10"/>
    </row>
    <row r="108" spans="1:13" x14ac:dyDescent="0.25">
      <c r="A108" s="6"/>
      <c r="B108" s="7" t="s">
        <v>176</v>
      </c>
      <c r="C108" s="6"/>
      <c r="D108" s="6"/>
      <c r="E108" s="6"/>
      <c r="F108" s="6"/>
      <c r="G108" s="6"/>
      <c r="H108" s="6"/>
      <c r="I108" s="6"/>
      <c r="J108" s="6"/>
      <c r="K108" s="6"/>
      <c r="L108" s="6"/>
      <c r="M108" s="6"/>
    </row>
    <row r="109" spans="1:13" x14ac:dyDescent="0.25">
      <c r="A109" s="6"/>
      <c r="B109" s="7" t="s">
        <v>581</v>
      </c>
      <c r="C109" s="6"/>
      <c r="D109" s="6"/>
      <c r="E109" s="6"/>
      <c r="F109" s="6"/>
      <c r="G109" s="6"/>
      <c r="H109" s="6"/>
      <c r="I109" s="6"/>
      <c r="J109" s="6"/>
      <c r="K109" s="6"/>
      <c r="L109" s="6"/>
      <c r="M109" s="6"/>
    </row>
    <row r="111" spans="1:13" x14ac:dyDescent="0.25">
      <c r="B111" s="391" t="s">
        <v>582</v>
      </c>
      <c r="C111" s="391"/>
      <c r="D111" s="391"/>
      <c r="E111" s="391"/>
      <c r="F111" s="391"/>
      <c r="G111" s="391"/>
      <c r="H111" s="391"/>
      <c r="I111" s="391"/>
      <c r="J111" s="391"/>
      <c r="K111" s="391"/>
      <c r="L111" s="391"/>
      <c r="M111" s="391"/>
    </row>
    <row r="112" spans="1:13" x14ac:dyDescent="0.25">
      <c r="B112" s="391"/>
      <c r="C112" s="391"/>
      <c r="D112" s="391"/>
      <c r="E112" s="391"/>
      <c r="F112" s="391"/>
      <c r="G112" s="391"/>
      <c r="H112" s="391"/>
      <c r="I112" s="391"/>
      <c r="J112" s="391"/>
      <c r="K112" s="391"/>
      <c r="L112" s="391"/>
      <c r="M112" s="391"/>
    </row>
    <row r="113" spans="1:13" x14ac:dyDescent="0.25">
      <c r="B113" s="391"/>
      <c r="C113" s="391"/>
      <c r="D113" s="391"/>
      <c r="E113" s="391"/>
      <c r="F113" s="391"/>
      <c r="G113" s="391"/>
      <c r="H113" s="391"/>
      <c r="I113" s="391"/>
      <c r="J113" s="391"/>
      <c r="K113" s="391"/>
      <c r="L113" s="391"/>
      <c r="M113" s="391"/>
    </row>
    <row r="114" spans="1:13" x14ac:dyDescent="0.25">
      <c r="B114" s="391"/>
      <c r="C114" s="391"/>
      <c r="D114" s="391"/>
      <c r="E114" s="391"/>
      <c r="F114" s="391"/>
      <c r="G114" s="391"/>
      <c r="H114" s="391"/>
      <c r="I114" s="391"/>
      <c r="J114" s="391"/>
      <c r="K114" s="391"/>
      <c r="L114" s="391"/>
      <c r="M114" s="391"/>
    </row>
    <row r="115" spans="1:13" x14ac:dyDescent="0.25">
      <c r="B115" s="391"/>
      <c r="C115" s="391"/>
      <c r="D115" s="391"/>
      <c r="E115" s="391"/>
      <c r="F115" s="391"/>
      <c r="G115" s="391"/>
      <c r="H115" s="391"/>
      <c r="I115" s="391"/>
      <c r="J115" s="391"/>
      <c r="K115" s="391"/>
      <c r="L115" s="391"/>
      <c r="M115" s="391"/>
    </row>
    <row r="116" spans="1:13" x14ac:dyDescent="0.25">
      <c r="B116" s="391"/>
      <c r="C116" s="391"/>
      <c r="D116" s="391"/>
      <c r="E116" s="391"/>
      <c r="F116" s="391"/>
      <c r="G116" s="391"/>
      <c r="H116" s="391"/>
      <c r="I116" s="391"/>
      <c r="J116" s="391"/>
      <c r="K116" s="391"/>
      <c r="L116" s="391"/>
      <c r="M116" s="391"/>
    </row>
    <row r="117" spans="1:13" x14ac:dyDescent="0.25">
      <c r="B117" s="391"/>
      <c r="C117" s="391"/>
      <c r="D117" s="391"/>
      <c r="E117" s="391"/>
      <c r="F117" s="391"/>
      <c r="G117" s="391"/>
      <c r="H117" s="391"/>
      <c r="I117" s="391"/>
      <c r="J117" s="391"/>
      <c r="K117" s="391"/>
      <c r="L117" s="391"/>
      <c r="M117" s="391"/>
    </row>
    <row r="118" spans="1:13" x14ac:dyDescent="0.25">
      <c r="B118" s="391"/>
      <c r="C118" s="391"/>
      <c r="D118" s="391"/>
      <c r="E118" s="391"/>
      <c r="F118" s="391"/>
      <c r="G118" s="391"/>
      <c r="H118" s="391"/>
      <c r="I118" s="391"/>
      <c r="J118" s="391"/>
      <c r="K118" s="391"/>
      <c r="L118" s="391"/>
      <c r="M118" s="391"/>
    </row>
    <row r="119" spans="1:13" x14ac:dyDescent="0.25">
      <c r="B119" s="391"/>
      <c r="C119" s="391"/>
      <c r="D119" s="391"/>
      <c r="E119" s="391"/>
      <c r="F119" s="391"/>
      <c r="G119" s="391"/>
      <c r="H119" s="391"/>
      <c r="I119" s="391"/>
      <c r="J119" s="391"/>
      <c r="K119" s="391"/>
      <c r="L119" s="391"/>
      <c r="M119" s="391"/>
    </row>
    <row r="120" spans="1:13" x14ac:dyDescent="0.25">
      <c r="B120" s="391"/>
      <c r="C120" s="391"/>
      <c r="D120" s="391"/>
      <c r="E120" s="391"/>
      <c r="F120" s="391"/>
      <c r="G120" s="391"/>
      <c r="H120" s="391"/>
      <c r="I120" s="391"/>
      <c r="J120" s="391"/>
      <c r="K120" s="391"/>
      <c r="L120" s="391"/>
      <c r="M120" s="391"/>
    </row>
    <row r="121" spans="1:13" x14ac:dyDescent="0.25">
      <c r="B121" s="391"/>
      <c r="C121" s="391"/>
      <c r="D121" s="391"/>
      <c r="E121" s="391"/>
      <c r="F121" s="391"/>
      <c r="G121" s="391"/>
      <c r="H121" s="391"/>
      <c r="I121" s="391"/>
      <c r="J121" s="391"/>
      <c r="K121" s="391"/>
      <c r="L121" s="391"/>
      <c r="M121" s="391"/>
    </row>
    <row r="122" spans="1:13" x14ac:dyDescent="0.25">
      <c r="B122" s="391"/>
      <c r="C122" s="391"/>
      <c r="D122" s="391"/>
      <c r="E122" s="391"/>
      <c r="F122" s="391"/>
      <c r="G122" s="391"/>
      <c r="H122" s="391"/>
      <c r="I122" s="391"/>
      <c r="J122" s="391"/>
      <c r="K122" s="391"/>
      <c r="L122" s="391"/>
      <c r="M122" s="391"/>
    </row>
    <row r="123" spans="1:13" x14ac:dyDescent="0.25">
      <c r="B123" s="391"/>
      <c r="C123" s="391"/>
      <c r="D123" s="391"/>
      <c r="E123" s="391"/>
      <c r="F123" s="391"/>
      <c r="G123" s="391"/>
      <c r="H123" s="391"/>
      <c r="I123" s="391"/>
      <c r="J123" s="391"/>
      <c r="K123" s="391"/>
      <c r="L123" s="391"/>
      <c r="M123" s="391"/>
    </row>
    <row r="126" spans="1:13" x14ac:dyDescent="0.25">
      <c r="A126" s="6"/>
      <c r="B126" s="7" t="s">
        <v>583</v>
      </c>
      <c r="C126" s="6"/>
      <c r="D126" s="6"/>
      <c r="E126" s="6"/>
      <c r="F126" s="6"/>
      <c r="G126" s="6"/>
      <c r="H126" s="6"/>
      <c r="I126" s="6"/>
      <c r="J126" s="6"/>
      <c r="K126" s="6"/>
      <c r="L126" s="6"/>
      <c r="M126" s="6"/>
    </row>
    <row r="128" spans="1:13" x14ac:dyDescent="0.25">
      <c r="B128" s="420" t="s">
        <v>584</v>
      </c>
      <c r="C128" s="420"/>
      <c r="D128" s="420"/>
      <c r="E128" s="420"/>
      <c r="F128" s="33">
        <v>2023</v>
      </c>
      <c r="G128" s="34">
        <v>2022</v>
      </c>
      <c r="H128" s="35">
        <v>2021</v>
      </c>
    </row>
    <row r="129" spans="2:8" x14ac:dyDescent="0.25">
      <c r="B129" s="378" t="s">
        <v>177</v>
      </c>
      <c r="C129" s="379"/>
      <c r="D129" s="379"/>
      <c r="E129" s="379"/>
      <c r="F129" s="45">
        <v>7.47</v>
      </c>
      <c r="G129" s="45">
        <v>9.1999999999999993</v>
      </c>
      <c r="H129" s="46">
        <v>11.2</v>
      </c>
    </row>
    <row r="130" spans="2:8" x14ac:dyDescent="0.25">
      <c r="B130" s="372" t="s">
        <v>178</v>
      </c>
      <c r="C130" s="373"/>
      <c r="D130" s="373"/>
      <c r="E130" s="373"/>
      <c r="F130" s="101">
        <v>1.88</v>
      </c>
      <c r="G130" s="101">
        <v>2.2799999999999998</v>
      </c>
      <c r="H130" s="102">
        <v>3.08</v>
      </c>
    </row>
    <row r="132" spans="2:8" x14ac:dyDescent="0.25">
      <c r="B132" s="420" t="s">
        <v>180</v>
      </c>
      <c r="C132" s="420"/>
      <c r="D132" s="420"/>
      <c r="E132" s="420"/>
      <c r="F132" s="33">
        <v>2023</v>
      </c>
      <c r="G132" s="34">
        <v>2022</v>
      </c>
      <c r="H132" s="35">
        <v>2021</v>
      </c>
    </row>
    <row r="133" spans="2:8" x14ac:dyDescent="0.25">
      <c r="B133" s="378" t="s">
        <v>179</v>
      </c>
      <c r="C133" s="379"/>
      <c r="D133" s="379"/>
      <c r="E133" s="379"/>
      <c r="F133" s="45">
        <v>0.17</v>
      </c>
      <c r="G133" s="45">
        <v>0.22</v>
      </c>
      <c r="H133" s="46">
        <v>0.26</v>
      </c>
    </row>
    <row r="134" spans="2:8" x14ac:dyDescent="0.25">
      <c r="B134" s="372" t="s">
        <v>178</v>
      </c>
      <c r="C134" s="373"/>
      <c r="D134" s="373"/>
      <c r="E134" s="373"/>
      <c r="F134" s="101">
        <v>60.69</v>
      </c>
      <c r="G134" s="101">
        <v>89.39</v>
      </c>
      <c r="H134" s="102">
        <v>113.58</v>
      </c>
    </row>
  </sheetData>
  <sheetProtection algorithmName="SHA-512" hashValue="G+L8H9cdvCV4APuLPC0Kn77/yrWq0c+85aHgJn40MA68/ak2sMoP2MB4+x6E1/spOFg/bt5wqu3fva8yd8yoCA==" saltValue="AUkBvxUqWRop3g+TE7K6Nw==" spinCount="100000" sheet="1" objects="1" scenarios="1"/>
  <mergeCells count="105">
    <mergeCell ref="B30:G30"/>
    <mergeCell ref="B31:G31"/>
    <mergeCell ref="B32:D32"/>
    <mergeCell ref="H15:M53"/>
    <mergeCell ref="A1:A2"/>
    <mergeCell ref="B1:B2"/>
    <mergeCell ref="C1:C2"/>
    <mergeCell ref="D1:D2"/>
    <mergeCell ref="E1:E2"/>
    <mergeCell ref="F1:F2"/>
    <mergeCell ref="B33:D33"/>
    <mergeCell ref="E21:G21"/>
    <mergeCell ref="E22:G22"/>
    <mergeCell ref="B23:G23"/>
    <mergeCell ref="B25:G25"/>
    <mergeCell ref="E26:G26"/>
    <mergeCell ref="E27:G27"/>
    <mergeCell ref="B21:D21"/>
    <mergeCell ref="B22:D22"/>
    <mergeCell ref="B26:D26"/>
    <mergeCell ref="B27:D27"/>
    <mergeCell ref="E43:G43"/>
    <mergeCell ref="B49:D49"/>
    <mergeCell ref="B50:D50"/>
    <mergeCell ref="M1:M2"/>
    <mergeCell ref="B28:D28"/>
    <mergeCell ref="B16:D16"/>
    <mergeCell ref="B17:D17"/>
    <mergeCell ref="G1:G2"/>
    <mergeCell ref="H1:H2"/>
    <mergeCell ref="I1:I2"/>
    <mergeCell ref="J1:J2"/>
    <mergeCell ref="K1:K2"/>
    <mergeCell ref="L1:L2"/>
    <mergeCell ref="B15:G15"/>
    <mergeCell ref="E16:G16"/>
    <mergeCell ref="E17:G17"/>
    <mergeCell ref="E18:G18"/>
    <mergeCell ref="E19:G19"/>
    <mergeCell ref="E20:G20"/>
    <mergeCell ref="B18:D18"/>
    <mergeCell ref="B19:D19"/>
    <mergeCell ref="B20:D20"/>
    <mergeCell ref="E28:G28"/>
    <mergeCell ref="B34:D34"/>
    <mergeCell ref="B37:D37"/>
    <mergeCell ref="B38:D38"/>
    <mergeCell ref="B39:D39"/>
    <mergeCell ref="B41:D41"/>
    <mergeCell ref="B42:D42"/>
    <mergeCell ref="G98:J98"/>
    <mergeCell ref="G99:J100"/>
    <mergeCell ref="E32:G32"/>
    <mergeCell ref="E33:G33"/>
    <mergeCell ref="E34:G34"/>
    <mergeCell ref="E36:G36"/>
    <mergeCell ref="E37:G37"/>
    <mergeCell ref="B43:D43"/>
    <mergeCell ref="B45:D45"/>
    <mergeCell ref="B46:D46"/>
    <mergeCell ref="B36:D36"/>
    <mergeCell ref="B99:C100"/>
    <mergeCell ref="B94:M96"/>
    <mergeCell ref="B98:E98"/>
    <mergeCell ref="B51:D51"/>
    <mergeCell ref="B59:M64"/>
    <mergeCell ref="B69:M70"/>
    <mergeCell ref="B75:M79"/>
    <mergeCell ref="B84:M87"/>
    <mergeCell ref="E50:G50"/>
    <mergeCell ref="E51:G51"/>
    <mergeCell ref="E52:G52"/>
    <mergeCell ref="B35:G35"/>
    <mergeCell ref="B40:G40"/>
    <mergeCell ref="B44:G44"/>
    <mergeCell ref="B48:G48"/>
    <mergeCell ref="B52:D52"/>
    <mergeCell ref="E45:G45"/>
    <mergeCell ref="E46:G46"/>
    <mergeCell ref="E47:G47"/>
    <mergeCell ref="E49:G49"/>
    <mergeCell ref="E38:G38"/>
    <mergeCell ref="E39:G39"/>
    <mergeCell ref="E41:G41"/>
    <mergeCell ref="E42:G42"/>
    <mergeCell ref="B47:D47"/>
    <mergeCell ref="B128:E128"/>
    <mergeCell ref="B129:E129"/>
    <mergeCell ref="B130:E130"/>
    <mergeCell ref="B132:E132"/>
    <mergeCell ref="B133:E133"/>
    <mergeCell ref="B134:E134"/>
    <mergeCell ref="K99:K100"/>
    <mergeCell ref="L99:L100"/>
    <mergeCell ref="M99:M100"/>
    <mergeCell ref="K101:K103"/>
    <mergeCell ref="L101:L103"/>
    <mergeCell ref="M101:M103"/>
    <mergeCell ref="D99:E100"/>
    <mergeCell ref="B101:C101"/>
    <mergeCell ref="D101:E101"/>
    <mergeCell ref="D102:E105"/>
    <mergeCell ref="B102:C105"/>
    <mergeCell ref="B111:M123"/>
    <mergeCell ref="G101:J103"/>
  </mergeCells>
  <hyperlinks>
    <hyperlink ref="A1:A2" location="Home!A3" display="Home!A3" xr:uid="{4F158058-DEE5-476C-9631-004D15517A53}"/>
    <hyperlink ref="B1:B2" location="Home!A3" display="Start" xr:uid="{1E1360FD-975E-4FAD-A483-1BF7B88DD45C}"/>
    <hyperlink ref="C1:C2" location="Climate!A3" display="Climate change" xr:uid="{14678606-0963-45A3-A3A8-02C8911E24BF}"/>
    <hyperlink ref="D1:D2" location="Safety!A3" display="Safety" xr:uid="{BC9D73A7-BDE2-4773-8D58-F442582152BD}"/>
    <hyperlink ref="E1:E2" location="Governance!A3" display="Governance and strategy" xr:uid="{48C5256A-24B6-4BA3-8CEC-BBF7E36CCD82}"/>
    <hyperlink ref="F1:F2" location="Ethics!A3" display="Ethical conduct" xr:uid="{00FBC671-7DA3-4853-B623-1A0FC52328A2}"/>
    <hyperlink ref="G1:G2" location="Culture!A3" display="Corporate culture" xr:uid="{8EC02F0B-7D4E-468C-BE7C-51EFE2289AF0}"/>
    <hyperlink ref="H1:H2" location="Diversity!A3" display="Diversity and inclusion" xr:uid="{95320885-BB7C-4415-BFF9-1442BEC19590}"/>
    <hyperlink ref="I1:I2" location="Environmental!A3" display="Environmental management" xr:uid="{D3D61B02-958F-44ED-A285-89489CBDAAAA}"/>
    <hyperlink ref="J1:J2" location="Communities!A3" display="Communities" xr:uid="{544FC51D-ABDD-4E7B-BA94-104FD45A0A05}"/>
    <hyperlink ref="K1:K2" location="GRI!A3" display="GRI Index" xr:uid="{0BAAA016-8CE8-46CD-8EEA-92C70EEE4D23}"/>
    <hyperlink ref="L1:L2" location="SASB!A3" display="SASB Index" xr:uid="{91BAFD05-530B-429D-B00D-843719EA8F27}"/>
    <hyperlink ref="M1:M2" location="TCFD!A3" display="TCFD Index" xr:uid="{A24F3B76-0C8A-486C-81FA-252B17959D6A}"/>
  </hyperlink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DE61A-ED99-40DB-997A-B9A8367DA856}">
  <dimension ref="A1:R157"/>
  <sheetViews>
    <sheetView showGridLines="0" showRowColHeaders="0" zoomScaleNormal="100" workbookViewId="0">
      <pane ySplit="2" topLeftCell="A3" activePane="bottomLeft" state="frozen"/>
      <selection pane="bottomLeft" activeCell="G1" sqref="G1:G2"/>
    </sheetView>
  </sheetViews>
  <sheetFormatPr defaultColWidth="9" defaultRowHeight="15" x14ac:dyDescent="0.25"/>
  <cols>
    <col min="1" max="1" width="10" style="1" customWidth="1"/>
    <col min="2" max="13" width="12.5" style="1" customWidth="1"/>
    <col min="14" max="16384" width="9" style="1"/>
  </cols>
  <sheetData>
    <row r="1" spans="1:13" s="4" customFormat="1" ht="12.75" customHeight="1" x14ac:dyDescent="0.25">
      <c r="A1" s="369" t="e" vm="1">
        <v>#VALUE!</v>
      </c>
      <c r="B1" s="366" t="s">
        <v>378</v>
      </c>
      <c r="C1" s="366" t="s">
        <v>411</v>
      </c>
      <c r="D1" s="366" t="s">
        <v>379</v>
      </c>
      <c r="E1" s="366" t="s">
        <v>0</v>
      </c>
      <c r="F1" s="366" t="s">
        <v>1</v>
      </c>
      <c r="G1" s="366" t="s">
        <v>457</v>
      </c>
      <c r="H1" s="366" t="s">
        <v>2</v>
      </c>
      <c r="I1" s="366" t="s">
        <v>3</v>
      </c>
      <c r="J1" s="366" t="s">
        <v>4</v>
      </c>
      <c r="K1" s="366" t="s">
        <v>5</v>
      </c>
      <c r="L1" s="366" t="s">
        <v>6</v>
      </c>
      <c r="M1" s="366" t="s">
        <v>7</v>
      </c>
    </row>
    <row r="2" spans="1:13" s="4" customFormat="1" ht="12.75" customHeight="1" x14ac:dyDescent="0.25">
      <c r="A2" s="369"/>
      <c r="B2" s="366"/>
      <c r="C2" s="366"/>
      <c r="D2" s="366"/>
      <c r="E2" s="366"/>
      <c r="F2" s="366"/>
      <c r="G2" s="366"/>
      <c r="H2" s="366"/>
      <c r="I2" s="366"/>
      <c r="J2" s="366"/>
      <c r="K2" s="366"/>
      <c r="L2" s="366"/>
      <c r="M2" s="366"/>
    </row>
    <row r="3" spans="1:13" s="3" customFormat="1" x14ac:dyDescent="0.25"/>
    <row r="5" spans="1:13" ht="21" x14ac:dyDescent="0.25">
      <c r="B5" s="5" t="s">
        <v>585</v>
      </c>
    </row>
    <row r="7" spans="1:13" ht="60" customHeight="1" x14ac:dyDescent="0.25">
      <c r="B7" s="1" t="e" vm="8">
        <v>#VALUE!</v>
      </c>
      <c r="C7" s="2"/>
    </row>
    <row r="10" spans="1:13" x14ac:dyDescent="0.25">
      <c r="A10" s="6"/>
      <c r="B10" s="7" t="s">
        <v>405</v>
      </c>
      <c r="C10" s="7"/>
      <c r="D10" s="7"/>
      <c r="E10" s="7"/>
      <c r="F10" s="6"/>
      <c r="G10" s="6"/>
      <c r="H10" s="6"/>
      <c r="I10" s="6"/>
      <c r="J10" s="6"/>
      <c r="K10" s="6"/>
      <c r="L10" s="6"/>
      <c r="M10" s="6"/>
    </row>
    <row r="11" spans="1:13" x14ac:dyDescent="0.25">
      <c r="A11" s="6"/>
      <c r="B11" s="7" t="s">
        <v>406</v>
      </c>
      <c r="C11" s="7"/>
      <c r="D11" s="7"/>
      <c r="E11" s="7"/>
      <c r="F11" s="6"/>
      <c r="G11" s="6"/>
      <c r="H11" s="6"/>
      <c r="I11" s="6"/>
      <c r="J11" s="6"/>
      <c r="K11" s="6"/>
      <c r="L11" s="6"/>
      <c r="M11" s="6"/>
    </row>
    <row r="12" spans="1:13" x14ac:dyDescent="0.25">
      <c r="A12" s="6"/>
      <c r="B12" s="7" t="s">
        <v>586</v>
      </c>
      <c r="C12" s="7"/>
      <c r="D12" s="7"/>
      <c r="E12" s="7"/>
      <c r="F12" s="6"/>
      <c r="G12" s="6"/>
      <c r="H12" s="6"/>
      <c r="I12" s="6"/>
      <c r="J12" s="6"/>
      <c r="K12" s="6"/>
      <c r="L12" s="6"/>
      <c r="M12" s="6"/>
    </row>
    <row r="13" spans="1:13" x14ac:dyDescent="0.25">
      <c r="A13" s="6"/>
      <c r="B13" s="7" t="s">
        <v>587</v>
      </c>
      <c r="C13" s="7"/>
      <c r="D13" s="7"/>
      <c r="E13" s="7"/>
      <c r="F13" s="6"/>
      <c r="G13" s="6"/>
      <c r="H13" s="6"/>
      <c r="I13" s="6"/>
      <c r="J13" s="6"/>
      <c r="K13" s="6"/>
      <c r="L13" s="6"/>
      <c r="M13" s="6"/>
    </row>
    <row r="14" spans="1:13" x14ac:dyDescent="0.25">
      <c r="A14" s="6"/>
      <c r="B14" s="7" t="s">
        <v>588</v>
      </c>
      <c r="C14" s="7"/>
      <c r="D14" s="7"/>
      <c r="E14" s="7"/>
      <c r="F14" s="6"/>
      <c r="G14" s="6"/>
      <c r="H14" s="6"/>
      <c r="I14" s="6"/>
      <c r="J14" s="6"/>
      <c r="K14" s="6"/>
      <c r="L14" s="6"/>
      <c r="M14" s="6"/>
    </row>
    <row r="15" spans="1:13" x14ac:dyDescent="0.25">
      <c r="A15" s="6"/>
      <c r="B15" s="7" t="s">
        <v>589</v>
      </c>
      <c r="C15" s="7"/>
      <c r="D15" s="7"/>
      <c r="E15" s="7"/>
      <c r="F15" s="6"/>
      <c r="G15" s="6"/>
      <c r="H15" s="6"/>
      <c r="I15" s="6"/>
      <c r="J15" s="6"/>
      <c r="K15" s="6"/>
      <c r="L15" s="6"/>
      <c r="M15" s="6"/>
    </row>
    <row r="16" spans="1:13" x14ac:dyDescent="0.25">
      <c r="A16" s="6"/>
      <c r="B16" s="7" t="s">
        <v>590</v>
      </c>
      <c r="C16" s="7"/>
      <c r="D16" s="7"/>
      <c r="E16" s="7"/>
      <c r="F16" s="6"/>
      <c r="G16" s="6"/>
      <c r="H16" s="6"/>
      <c r="I16" s="6"/>
      <c r="J16" s="6"/>
      <c r="K16" s="6"/>
      <c r="L16" s="6"/>
      <c r="M16" s="6"/>
    </row>
    <row r="18" spans="2:15" x14ac:dyDescent="0.25">
      <c r="B18" s="391" t="s">
        <v>591</v>
      </c>
      <c r="C18" s="391"/>
      <c r="D18" s="391"/>
      <c r="E18" s="391"/>
      <c r="F18" s="391"/>
      <c r="G18" s="391"/>
      <c r="H18" s="391"/>
      <c r="I18" s="391"/>
      <c r="J18" s="391"/>
      <c r="K18" s="391"/>
      <c r="L18" s="391"/>
      <c r="M18" s="391"/>
    </row>
    <row r="19" spans="2:15" x14ac:dyDescent="0.25">
      <c r="B19" s="391"/>
      <c r="C19" s="391"/>
      <c r="D19" s="391"/>
      <c r="E19" s="391"/>
      <c r="F19" s="391"/>
      <c r="G19" s="391"/>
      <c r="H19" s="391"/>
      <c r="I19" s="391"/>
      <c r="J19" s="391"/>
      <c r="K19" s="391"/>
      <c r="L19" s="391"/>
      <c r="M19" s="391"/>
    </row>
    <row r="20" spans="2:15" x14ac:dyDescent="0.25">
      <c r="B20" s="391"/>
      <c r="C20" s="391"/>
      <c r="D20" s="391"/>
      <c r="E20" s="391"/>
      <c r="F20" s="391"/>
      <c r="G20" s="391"/>
      <c r="H20" s="391"/>
      <c r="I20" s="391"/>
      <c r="J20" s="391"/>
      <c r="K20" s="391"/>
      <c r="L20" s="391"/>
      <c r="M20" s="391"/>
    </row>
    <row r="21" spans="2:15" x14ac:dyDescent="0.25">
      <c r="B21" s="391"/>
      <c r="C21" s="391"/>
      <c r="D21" s="391"/>
      <c r="E21" s="391"/>
      <c r="F21" s="391"/>
      <c r="G21" s="391"/>
      <c r="H21" s="391"/>
      <c r="I21" s="391"/>
      <c r="J21" s="391"/>
      <c r="K21" s="391"/>
      <c r="L21" s="391"/>
      <c r="M21" s="391"/>
    </row>
    <row r="22" spans="2:15" x14ac:dyDescent="0.25">
      <c r="B22" s="391"/>
      <c r="C22" s="391"/>
      <c r="D22" s="391"/>
      <c r="E22" s="391"/>
      <c r="F22" s="391"/>
      <c r="G22" s="391"/>
      <c r="H22" s="391"/>
      <c r="I22" s="391"/>
      <c r="J22" s="391"/>
      <c r="K22" s="391"/>
      <c r="L22" s="391"/>
      <c r="M22" s="391"/>
    </row>
    <row r="23" spans="2:15" x14ac:dyDescent="0.25">
      <c r="B23" s="391"/>
      <c r="C23" s="391"/>
      <c r="D23" s="391"/>
      <c r="E23" s="391"/>
      <c r="F23" s="391"/>
      <c r="G23" s="391"/>
      <c r="H23" s="391"/>
      <c r="I23" s="391"/>
      <c r="J23" s="391"/>
      <c r="K23" s="391"/>
      <c r="L23" s="391"/>
      <c r="M23" s="391"/>
    </row>
    <row r="24" spans="2:15" ht="15" customHeight="1" x14ac:dyDescent="0.25">
      <c r="B24" s="391"/>
      <c r="C24" s="391"/>
      <c r="D24" s="391"/>
      <c r="E24" s="391"/>
      <c r="F24" s="391"/>
      <c r="G24" s="391"/>
      <c r="H24" s="391"/>
      <c r="I24" s="391"/>
      <c r="J24" s="391"/>
      <c r="K24" s="391"/>
      <c r="L24" s="391"/>
      <c r="M24" s="391"/>
    </row>
    <row r="25" spans="2:15" ht="15" customHeight="1" x14ac:dyDescent="0.25">
      <c r="B25" s="391"/>
      <c r="C25" s="391"/>
      <c r="D25" s="391"/>
      <c r="E25" s="391"/>
      <c r="F25" s="391"/>
      <c r="G25" s="391"/>
      <c r="H25" s="391"/>
      <c r="I25" s="391"/>
      <c r="J25" s="391"/>
      <c r="K25" s="391"/>
      <c r="L25" s="391"/>
      <c r="M25" s="391"/>
    </row>
    <row r="26" spans="2:15" ht="15" customHeight="1" x14ac:dyDescent="0.25">
      <c r="B26" s="391"/>
      <c r="C26" s="391"/>
      <c r="D26" s="391"/>
      <c r="E26" s="391"/>
      <c r="F26" s="391"/>
      <c r="G26" s="391"/>
      <c r="H26" s="391"/>
      <c r="I26" s="391"/>
      <c r="J26" s="391"/>
      <c r="K26" s="391"/>
      <c r="L26" s="391"/>
      <c r="M26" s="391"/>
    </row>
    <row r="27" spans="2:15" ht="15" customHeight="1" x14ac:dyDescent="0.25">
      <c r="B27" s="391"/>
      <c r="C27" s="391"/>
      <c r="D27" s="391"/>
      <c r="E27" s="391"/>
      <c r="F27" s="391"/>
      <c r="G27" s="391"/>
      <c r="H27" s="391"/>
      <c r="I27" s="391"/>
      <c r="J27" s="391"/>
      <c r="K27" s="391"/>
      <c r="L27" s="391"/>
      <c r="M27" s="391"/>
    </row>
    <row r="28" spans="2:15" ht="15" customHeight="1" x14ac:dyDescent="0.25">
      <c r="B28" s="391"/>
      <c r="C28" s="391"/>
      <c r="D28" s="391"/>
      <c r="E28" s="391"/>
      <c r="F28" s="391"/>
      <c r="G28" s="391"/>
      <c r="H28" s="391"/>
      <c r="I28" s="391"/>
      <c r="J28" s="391"/>
      <c r="K28" s="391"/>
      <c r="L28" s="391"/>
      <c r="M28" s="391"/>
    </row>
    <row r="29" spans="2:15" ht="15" customHeight="1" x14ac:dyDescent="0.25">
      <c r="B29" s="391"/>
      <c r="C29" s="391"/>
      <c r="D29" s="391"/>
      <c r="E29" s="391"/>
      <c r="F29" s="391"/>
      <c r="G29" s="391"/>
      <c r="H29" s="391"/>
      <c r="I29" s="391"/>
      <c r="J29" s="391"/>
      <c r="K29" s="391"/>
      <c r="L29" s="391"/>
      <c r="M29" s="391"/>
      <c r="O29" s="10"/>
    </row>
    <row r="30" spans="2:15" ht="15" customHeight="1" x14ac:dyDescent="0.25">
      <c r="B30" s="391"/>
      <c r="C30" s="391"/>
      <c r="D30" s="391"/>
      <c r="E30" s="391"/>
      <c r="F30" s="391"/>
      <c r="G30" s="391"/>
      <c r="H30" s="391"/>
      <c r="I30" s="391"/>
      <c r="J30" s="391"/>
      <c r="K30" s="391"/>
      <c r="L30" s="391"/>
      <c r="M30" s="391"/>
      <c r="O30" s="10"/>
    </row>
    <row r="31" spans="2:15" ht="15" customHeight="1" x14ac:dyDescent="0.25">
      <c r="B31" s="391"/>
      <c r="C31" s="391"/>
      <c r="D31" s="391"/>
      <c r="E31" s="391"/>
      <c r="F31" s="391"/>
      <c r="G31" s="391"/>
      <c r="H31" s="391"/>
      <c r="I31" s="391"/>
      <c r="J31" s="391"/>
      <c r="K31" s="391"/>
      <c r="L31" s="391"/>
      <c r="M31" s="391"/>
    </row>
    <row r="32" spans="2:15" ht="15" customHeight="1" x14ac:dyDescent="0.25">
      <c r="B32" s="391"/>
      <c r="C32" s="391"/>
      <c r="D32" s="391"/>
      <c r="E32" s="391"/>
      <c r="F32" s="391"/>
      <c r="G32" s="391"/>
      <c r="H32" s="391"/>
      <c r="I32" s="391"/>
      <c r="J32" s="391"/>
      <c r="K32" s="391"/>
      <c r="L32" s="391"/>
      <c r="M32" s="391"/>
    </row>
    <row r="33" spans="1:13" ht="15" customHeight="1" x14ac:dyDescent="0.25">
      <c r="B33" s="391"/>
      <c r="C33" s="391"/>
      <c r="D33" s="391"/>
      <c r="E33" s="391"/>
      <c r="F33" s="391"/>
      <c r="G33" s="391"/>
      <c r="H33" s="391"/>
      <c r="I33" s="391"/>
      <c r="J33" s="391"/>
      <c r="K33" s="391"/>
      <c r="L33" s="391"/>
      <c r="M33" s="391"/>
    </row>
    <row r="34" spans="1:13" ht="15" customHeight="1" x14ac:dyDescent="0.25">
      <c r="B34" s="391"/>
      <c r="C34" s="391"/>
      <c r="D34" s="391"/>
      <c r="E34" s="391"/>
      <c r="F34" s="391"/>
      <c r="G34" s="391"/>
      <c r="H34" s="391"/>
      <c r="I34" s="391"/>
      <c r="J34" s="391"/>
      <c r="K34" s="391"/>
      <c r="L34" s="391"/>
      <c r="M34" s="391"/>
    </row>
    <row r="35" spans="1:13" ht="15" customHeight="1" x14ac:dyDescent="0.25">
      <c r="B35" s="391"/>
      <c r="C35" s="391"/>
      <c r="D35" s="391"/>
      <c r="E35" s="391"/>
      <c r="F35" s="391"/>
      <c r="G35" s="391"/>
      <c r="H35" s="391"/>
      <c r="I35" s="391"/>
      <c r="J35" s="391"/>
      <c r="K35" s="391"/>
      <c r="L35" s="391"/>
      <c r="M35" s="391"/>
    </row>
    <row r="36" spans="1:13" ht="15" customHeight="1" x14ac:dyDescent="0.25">
      <c r="B36" s="391"/>
      <c r="C36" s="391"/>
      <c r="D36" s="391"/>
      <c r="E36" s="391"/>
      <c r="F36" s="391"/>
      <c r="G36" s="391"/>
      <c r="H36" s="391"/>
      <c r="I36" s="391"/>
      <c r="J36" s="391"/>
      <c r="K36" s="391"/>
      <c r="L36" s="391"/>
      <c r="M36" s="391"/>
    </row>
    <row r="37" spans="1:13" ht="15" customHeight="1" x14ac:dyDescent="0.25">
      <c r="B37" s="391"/>
      <c r="C37" s="391"/>
      <c r="D37" s="391"/>
      <c r="E37" s="391"/>
      <c r="F37" s="391"/>
      <c r="G37" s="391"/>
      <c r="H37" s="391"/>
      <c r="I37" s="391"/>
      <c r="J37" s="391"/>
      <c r="K37" s="391"/>
      <c r="L37" s="391"/>
      <c r="M37" s="391"/>
    </row>
    <row r="38" spans="1:13" ht="15" customHeight="1" x14ac:dyDescent="0.25">
      <c r="B38" s="391"/>
      <c r="C38" s="391"/>
      <c r="D38" s="391"/>
      <c r="E38" s="391"/>
      <c r="F38" s="391"/>
      <c r="G38" s="391"/>
      <c r="H38" s="391"/>
      <c r="I38" s="391"/>
      <c r="J38" s="391"/>
      <c r="K38" s="391"/>
      <c r="L38" s="391"/>
      <c r="M38" s="391"/>
    </row>
    <row r="39" spans="1:13" ht="15" customHeight="1" x14ac:dyDescent="0.25">
      <c r="B39" s="391"/>
      <c r="C39" s="391"/>
      <c r="D39" s="391"/>
      <c r="E39" s="391"/>
      <c r="F39" s="391"/>
      <c r="G39" s="391"/>
      <c r="H39" s="391"/>
      <c r="I39" s="391"/>
      <c r="J39" s="391"/>
      <c r="K39" s="391"/>
      <c r="L39" s="391"/>
      <c r="M39" s="391"/>
    </row>
    <row r="40" spans="1:13" ht="15" customHeight="1" x14ac:dyDescent="0.25">
      <c r="B40" s="391"/>
      <c r="C40" s="391"/>
      <c r="D40" s="391"/>
      <c r="E40" s="391"/>
      <c r="F40" s="391"/>
      <c r="G40" s="391"/>
      <c r="H40" s="391"/>
      <c r="I40" s="391"/>
      <c r="J40" s="391"/>
      <c r="K40" s="391"/>
      <c r="L40" s="391"/>
      <c r="M40" s="391"/>
    </row>
    <row r="41" spans="1:13" ht="15" customHeight="1" x14ac:dyDescent="0.25">
      <c r="B41" s="391"/>
      <c r="C41" s="391"/>
      <c r="D41" s="391"/>
      <c r="E41" s="391"/>
      <c r="F41" s="391"/>
      <c r="G41" s="391"/>
      <c r="H41" s="391"/>
      <c r="I41" s="391"/>
      <c r="J41" s="391"/>
      <c r="K41" s="391"/>
      <c r="L41" s="391"/>
      <c r="M41" s="391"/>
    </row>
    <row r="42" spans="1:13" ht="15" customHeight="1" x14ac:dyDescent="0.25">
      <c r="B42" s="391"/>
      <c r="C42" s="391"/>
      <c r="D42" s="391"/>
      <c r="E42" s="391"/>
      <c r="F42" s="391"/>
      <c r="G42" s="391"/>
      <c r="H42" s="391"/>
      <c r="I42" s="391"/>
      <c r="J42" s="391"/>
      <c r="K42" s="391"/>
      <c r="L42" s="391"/>
      <c r="M42" s="391"/>
    </row>
    <row r="43" spans="1:13" ht="15" customHeight="1" x14ac:dyDescent="0.25">
      <c r="B43" s="391"/>
      <c r="C43" s="391"/>
      <c r="D43" s="391"/>
      <c r="E43" s="391"/>
      <c r="F43" s="391"/>
      <c r="G43" s="391"/>
      <c r="H43" s="391"/>
      <c r="I43" s="391"/>
      <c r="J43" s="391"/>
      <c r="K43" s="391"/>
      <c r="L43" s="391"/>
      <c r="M43" s="391"/>
    </row>
    <row r="44" spans="1:13" ht="15" customHeight="1" x14ac:dyDescent="0.25">
      <c r="C44" s="12"/>
      <c r="D44" s="12"/>
      <c r="E44" s="12"/>
      <c r="F44" s="12"/>
      <c r="G44" s="12"/>
      <c r="I44" s="12"/>
      <c r="J44" s="12"/>
      <c r="K44" s="12"/>
      <c r="L44" s="12"/>
      <c r="M44" s="12"/>
    </row>
    <row r="45" spans="1:13" ht="15" customHeight="1" x14ac:dyDescent="0.25">
      <c r="C45" s="12"/>
      <c r="D45" s="12"/>
      <c r="E45" s="12"/>
      <c r="F45" s="12"/>
      <c r="G45" s="12"/>
      <c r="I45" s="12"/>
      <c r="J45" s="12"/>
      <c r="K45" s="12"/>
      <c r="L45" s="12"/>
      <c r="M45" s="12"/>
    </row>
    <row r="46" spans="1:13" ht="15" customHeight="1" x14ac:dyDescent="0.25">
      <c r="A46" s="6"/>
      <c r="B46" s="7" t="s">
        <v>185</v>
      </c>
      <c r="C46" s="7"/>
      <c r="D46" s="7"/>
      <c r="E46" s="7"/>
      <c r="F46" s="6"/>
      <c r="G46" s="6"/>
      <c r="H46" s="6"/>
      <c r="I46" s="6"/>
      <c r="J46" s="6"/>
      <c r="K46" s="6"/>
      <c r="L46" s="6"/>
      <c r="M46" s="6"/>
    </row>
    <row r="47" spans="1:13" ht="15" customHeight="1" x14ac:dyDescent="0.25">
      <c r="C47" s="12"/>
      <c r="D47" s="12"/>
      <c r="E47" s="12"/>
      <c r="F47" s="12"/>
      <c r="G47" s="12"/>
      <c r="I47" s="12"/>
      <c r="J47" s="12"/>
      <c r="K47" s="12"/>
      <c r="L47" s="12"/>
      <c r="M47" s="12"/>
    </row>
    <row r="48" spans="1:13" ht="15" customHeight="1" x14ac:dyDescent="0.25">
      <c r="B48" s="405" t="s">
        <v>370</v>
      </c>
      <c r="C48" s="405"/>
      <c r="D48" s="405"/>
      <c r="E48" s="405"/>
      <c r="F48" s="405"/>
      <c r="G48" s="405"/>
      <c r="H48" s="405"/>
      <c r="I48" s="405"/>
      <c r="J48" s="405"/>
      <c r="K48" s="405"/>
      <c r="L48" s="405"/>
      <c r="M48" s="405"/>
    </row>
    <row r="49" spans="1:13" ht="15" customHeight="1" x14ac:dyDescent="0.25">
      <c r="B49" s="405"/>
      <c r="C49" s="405"/>
      <c r="D49" s="405"/>
      <c r="E49" s="405"/>
      <c r="F49" s="405"/>
      <c r="G49" s="405"/>
      <c r="H49" s="405"/>
      <c r="I49" s="405"/>
      <c r="J49" s="405"/>
      <c r="K49" s="405"/>
      <c r="L49" s="405"/>
      <c r="M49" s="405"/>
    </row>
    <row r="50" spans="1:13" ht="15" customHeight="1" x14ac:dyDescent="0.25">
      <c r="C50" s="12"/>
      <c r="D50" s="12"/>
      <c r="E50" s="12"/>
      <c r="F50" s="12"/>
      <c r="G50" s="12"/>
      <c r="I50" s="12"/>
      <c r="J50" s="12"/>
      <c r="K50" s="12"/>
      <c r="L50" s="12"/>
      <c r="M50" s="12"/>
    </row>
    <row r="51" spans="1:13" ht="15" customHeight="1" x14ac:dyDescent="0.25">
      <c r="C51" s="12"/>
      <c r="D51" s="12"/>
      <c r="E51" s="12"/>
      <c r="F51" s="12"/>
      <c r="G51" s="12"/>
      <c r="I51" s="12"/>
      <c r="J51" s="12"/>
      <c r="K51" s="12"/>
      <c r="L51" s="12"/>
      <c r="M51" s="12"/>
    </row>
    <row r="52" spans="1:13" ht="15" customHeight="1" x14ac:dyDescent="0.25">
      <c r="A52" s="6"/>
      <c r="B52" s="7" t="s">
        <v>592</v>
      </c>
      <c r="C52" s="7"/>
      <c r="D52" s="7"/>
      <c r="E52" s="7"/>
      <c r="F52" s="6"/>
      <c r="G52" s="6"/>
      <c r="H52" s="6"/>
      <c r="I52" s="6"/>
      <c r="J52" s="6"/>
      <c r="K52" s="6"/>
      <c r="L52" s="6"/>
      <c r="M52" s="6"/>
    </row>
    <row r="53" spans="1:13" ht="15" customHeight="1" x14ac:dyDescent="0.25">
      <c r="C53" s="12"/>
      <c r="D53" s="12"/>
      <c r="E53" s="12"/>
      <c r="F53" s="12"/>
      <c r="G53" s="12"/>
      <c r="I53" s="12"/>
      <c r="J53" s="12"/>
      <c r="K53" s="12"/>
      <c r="L53" s="12"/>
      <c r="M53" s="12"/>
    </row>
    <row r="54" spans="1:13" ht="15" customHeight="1" x14ac:dyDescent="0.25">
      <c r="B54" s="376" t="s">
        <v>593</v>
      </c>
      <c r="C54" s="377"/>
      <c r="D54" s="377"/>
      <c r="E54" s="377"/>
      <c r="F54" s="33">
        <v>2023</v>
      </c>
      <c r="G54" s="34">
        <v>2022</v>
      </c>
      <c r="H54" s="35">
        <v>2021</v>
      </c>
      <c r="J54" s="391" t="s">
        <v>188</v>
      </c>
      <c r="K54" s="391"/>
      <c r="L54" s="391"/>
      <c r="M54" s="391"/>
    </row>
    <row r="55" spans="1:13" ht="15" customHeight="1" x14ac:dyDescent="0.25">
      <c r="B55" s="378" t="s">
        <v>186</v>
      </c>
      <c r="C55" s="379"/>
      <c r="D55" s="379"/>
      <c r="E55" s="379"/>
      <c r="F55" s="24">
        <v>0</v>
      </c>
      <c r="G55" s="105">
        <v>43310</v>
      </c>
      <c r="H55" s="106">
        <v>47166</v>
      </c>
      <c r="J55" s="391"/>
      <c r="K55" s="391"/>
      <c r="L55" s="391"/>
      <c r="M55" s="391"/>
    </row>
    <row r="56" spans="1:13" ht="15" customHeight="1" x14ac:dyDescent="0.25">
      <c r="B56" s="384" t="s">
        <v>187</v>
      </c>
      <c r="C56" s="385"/>
      <c r="D56" s="385"/>
      <c r="E56" s="385"/>
      <c r="F56" s="475">
        <v>0</v>
      </c>
      <c r="G56" s="475">
        <v>5434</v>
      </c>
      <c r="H56" s="476">
        <v>14424</v>
      </c>
      <c r="J56" s="391"/>
      <c r="K56" s="391"/>
      <c r="L56" s="391"/>
      <c r="M56" s="391"/>
    </row>
    <row r="57" spans="1:13" ht="15" customHeight="1" x14ac:dyDescent="0.25">
      <c r="B57" s="384"/>
      <c r="C57" s="385"/>
      <c r="D57" s="385"/>
      <c r="E57" s="385"/>
      <c r="F57" s="475"/>
      <c r="G57" s="475"/>
      <c r="H57" s="476"/>
      <c r="J57" s="391"/>
      <c r="K57" s="391"/>
      <c r="L57" s="391"/>
      <c r="M57" s="391"/>
    </row>
    <row r="58" spans="1:13" ht="15" customHeight="1" x14ac:dyDescent="0.25">
      <c r="B58" s="380" t="s">
        <v>83</v>
      </c>
      <c r="C58" s="381"/>
      <c r="D58" s="381"/>
      <c r="E58" s="381"/>
      <c r="F58" s="107">
        <v>0</v>
      </c>
      <c r="G58" s="108">
        <v>48744</v>
      </c>
      <c r="H58" s="109">
        <v>61590</v>
      </c>
      <c r="J58" s="391"/>
      <c r="K58" s="391"/>
      <c r="L58" s="391"/>
      <c r="M58" s="391"/>
    </row>
    <row r="59" spans="1:13" x14ac:dyDescent="0.25">
      <c r="B59" s="12"/>
      <c r="C59" s="12"/>
      <c r="D59" s="12"/>
      <c r="E59" s="12"/>
      <c r="F59" s="12"/>
      <c r="G59" s="12"/>
      <c r="H59" s="12"/>
      <c r="I59" s="12"/>
      <c r="J59" s="12"/>
      <c r="K59" s="12"/>
      <c r="L59" s="12"/>
      <c r="M59" s="12"/>
    </row>
    <row r="60" spans="1:13" ht="15" customHeight="1" x14ac:dyDescent="0.25">
      <c r="B60" s="12"/>
      <c r="C60" s="12"/>
      <c r="D60" s="12"/>
      <c r="E60" s="12"/>
      <c r="F60" s="12"/>
      <c r="G60" s="12"/>
      <c r="H60" s="12"/>
      <c r="I60" s="12"/>
      <c r="J60" s="12"/>
      <c r="K60" s="12"/>
      <c r="L60" s="12"/>
      <c r="M60" s="12"/>
    </row>
    <row r="61" spans="1:13" ht="15" customHeight="1" x14ac:dyDescent="0.25">
      <c r="A61" s="6"/>
      <c r="B61" s="7" t="s">
        <v>181</v>
      </c>
      <c r="C61" s="7"/>
      <c r="D61" s="7"/>
      <c r="E61" s="7"/>
      <c r="F61" s="6"/>
      <c r="G61" s="6"/>
      <c r="H61" s="6"/>
      <c r="I61" s="6"/>
      <c r="J61" s="6"/>
      <c r="K61" s="6"/>
      <c r="L61" s="6"/>
      <c r="M61" s="6"/>
    </row>
    <row r="62" spans="1:13" ht="15" customHeight="1" x14ac:dyDescent="0.25">
      <c r="B62" s="12"/>
      <c r="C62" s="12"/>
      <c r="D62" s="12"/>
      <c r="E62" s="12"/>
      <c r="F62" s="12"/>
      <c r="G62" s="12"/>
      <c r="H62" s="12"/>
      <c r="I62" s="12"/>
      <c r="J62" s="12"/>
      <c r="K62" s="12"/>
      <c r="L62" s="12"/>
      <c r="M62" s="12"/>
    </row>
    <row r="63" spans="1:13" ht="15" customHeight="1" x14ac:dyDescent="0.25">
      <c r="B63" s="374" t="s">
        <v>189</v>
      </c>
      <c r="C63" s="374"/>
      <c r="D63" s="374"/>
      <c r="E63" s="374"/>
      <c r="F63" s="375"/>
      <c r="G63" s="63">
        <v>2023</v>
      </c>
      <c r="H63" s="64">
        <v>2022</v>
      </c>
      <c r="I63" s="12"/>
      <c r="J63" s="391" t="s">
        <v>193</v>
      </c>
      <c r="K63" s="391"/>
      <c r="L63" s="391"/>
      <c r="M63" s="391"/>
    </row>
    <row r="64" spans="1:13" x14ac:dyDescent="0.25">
      <c r="B64" s="388" t="s">
        <v>190</v>
      </c>
      <c r="C64" s="389"/>
      <c r="D64" s="389"/>
      <c r="E64" s="389"/>
      <c r="F64" s="389"/>
      <c r="G64" s="39">
        <v>10569.5</v>
      </c>
      <c r="H64" s="40">
        <v>8636.5</v>
      </c>
      <c r="I64" s="12"/>
      <c r="J64" s="391"/>
      <c r="K64" s="391"/>
      <c r="L64" s="391"/>
      <c r="M64" s="391"/>
    </row>
    <row r="65" spans="1:18" x14ac:dyDescent="0.25">
      <c r="B65" s="384" t="s">
        <v>191</v>
      </c>
      <c r="C65" s="385"/>
      <c r="D65" s="385"/>
      <c r="E65" s="385"/>
      <c r="F65" s="385"/>
      <c r="G65" s="27">
        <v>3142</v>
      </c>
      <c r="H65" s="28">
        <v>1935.9</v>
      </c>
      <c r="I65" s="12"/>
      <c r="J65" s="391"/>
      <c r="K65" s="391"/>
      <c r="L65" s="391"/>
      <c r="M65" s="391"/>
    </row>
    <row r="66" spans="1:18" x14ac:dyDescent="0.25">
      <c r="B66" s="382" t="s">
        <v>192</v>
      </c>
      <c r="C66" s="383"/>
      <c r="D66" s="383"/>
      <c r="E66" s="383"/>
      <c r="F66" s="383"/>
      <c r="G66" s="110">
        <v>0.29699999999999999</v>
      </c>
      <c r="H66" s="111">
        <v>0.224</v>
      </c>
      <c r="I66" s="12"/>
      <c r="J66" s="391"/>
      <c r="K66" s="391"/>
      <c r="L66" s="391"/>
      <c r="M66" s="391"/>
    </row>
    <row r="67" spans="1:18" ht="15" customHeight="1" x14ac:dyDescent="0.25">
      <c r="B67" s="12"/>
      <c r="C67" s="12"/>
      <c r="D67" s="12"/>
      <c r="E67" s="12"/>
      <c r="F67" s="12"/>
      <c r="G67" s="12"/>
      <c r="H67" s="12"/>
      <c r="I67" s="12"/>
      <c r="J67" s="391"/>
      <c r="K67" s="391"/>
      <c r="L67" s="391"/>
      <c r="M67" s="391"/>
    </row>
    <row r="68" spans="1:18" ht="15" customHeight="1" x14ac:dyDescent="0.25">
      <c r="B68" s="12"/>
      <c r="C68" s="12"/>
      <c r="D68" s="12"/>
      <c r="E68" s="12"/>
      <c r="F68" s="12"/>
      <c r="G68" s="12"/>
      <c r="H68" s="12"/>
      <c r="I68" s="12"/>
      <c r="J68" s="12"/>
      <c r="K68" s="12"/>
      <c r="L68" s="12"/>
      <c r="M68" s="12"/>
    </row>
    <row r="69" spans="1:18" x14ac:dyDescent="0.25">
      <c r="A69" s="6"/>
      <c r="B69" s="7" t="s">
        <v>594</v>
      </c>
      <c r="C69" s="6"/>
      <c r="D69" s="6"/>
      <c r="E69" s="6"/>
      <c r="F69" s="6"/>
      <c r="G69" s="6"/>
      <c r="H69" s="6"/>
      <c r="I69" s="6"/>
      <c r="J69" s="6"/>
      <c r="K69" s="6"/>
      <c r="L69" s="6"/>
      <c r="M69" s="6"/>
    </row>
    <row r="71" spans="1:18" ht="15" customHeight="1" x14ac:dyDescent="0.25">
      <c r="B71" s="480" t="s">
        <v>194</v>
      </c>
      <c r="C71" s="478"/>
      <c r="D71" s="478"/>
      <c r="E71" s="478"/>
      <c r="F71" s="477">
        <v>2023</v>
      </c>
      <c r="G71" s="477"/>
      <c r="H71" s="478">
        <v>2022</v>
      </c>
      <c r="I71" s="478"/>
      <c r="J71" s="478">
        <v>2021</v>
      </c>
      <c r="K71" s="479"/>
      <c r="L71" s="11"/>
      <c r="M71" s="11"/>
    </row>
    <row r="72" spans="1:18" x14ac:dyDescent="0.25">
      <c r="B72" s="481"/>
      <c r="C72" s="482"/>
      <c r="D72" s="482"/>
      <c r="E72" s="482"/>
      <c r="F72" s="68" t="s">
        <v>195</v>
      </c>
      <c r="G72" s="70" t="s">
        <v>196</v>
      </c>
      <c r="H72" s="89" t="s">
        <v>195</v>
      </c>
      <c r="I72" s="91" t="s">
        <v>196</v>
      </c>
      <c r="J72" s="89" t="s">
        <v>195</v>
      </c>
      <c r="K72" s="92" t="s">
        <v>196</v>
      </c>
      <c r="L72" s="11"/>
      <c r="M72" s="11"/>
      <c r="O72" s="50"/>
      <c r="P72" s="50"/>
      <c r="Q72" s="50"/>
      <c r="R72" s="50"/>
    </row>
    <row r="73" spans="1:18" x14ac:dyDescent="0.25">
      <c r="B73" s="397" t="s">
        <v>197</v>
      </c>
      <c r="C73" s="397"/>
      <c r="D73" s="397"/>
      <c r="E73" s="397"/>
      <c r="F73" s="397"/>
      <c r="G73" s="397"/>
      <c r="H73" s="397"/>
      <c r="I73" s="397"/>
      <c r="J73" s="397"/>
      <c r="K73" s="397"/>
      <c r="L73" s="11"/>
      <c r="M73" s="11"/>
      <c r="O73" s="50"/>
      <c r="P73" s="51"/>
      <c r="Q73" s="51"/>
      <c r="R73" s="51"/>
    </row>
    <row r="74" spans="1:18" x14ac:dyDescent="0.25">
      <c r="B74" s="378" t="s">
        <v>398</v>
      </c>
      <c r="C74" s="379"/>
      <c r="D74" s="379"/>
      <c r="E74" s="379"/>
      <c r="F74" s="112">
        <v>0</v>
      </c>
      <c r="G74" s="123">
        <v>0</v>
      </c>
      <c r="H74" s="112">
        <v>0</v>
      </c>
      <c r="I74" s="119">
        <v>0</v>
      </c>
      <c r="J74" s="112">
        <v>1</v>
      </c>
      <c r="K74" s="121">
        <v>0.5</v>
      </c>
      <c r="L74" s="11"/>
      <c r="M74" s="11"/>
      <c r="P74" s="51"/>
      <c r="Q74" s="51"/>
      <c r="R74" s="51"/>
    </row>
    <row r="75" spans="1:18" x14ac:dyDescent="0.25">
      <c r="B75" s="372" t="s">
        <v>198</v>
      </c>
      <c r="C75" s="373"/>
      <c r="D75" s="373"/>
      <c r="E75" s="373"/>
      <c r="F75" s="113">
        <v>36</v>
      </c>
      <c r="G75" s="120">
        <v>0.224</v>
      </c>
      <c r="H75" s="113">
        <v>142</v>
      </c>
      <c r="I75" s="120">
        <v>0.94699999999999995</v>
      </c>
      <c r="J75" s="113">
        <v>87</v>
      </c>
      <c r="K75" s="122">
        <v>0.69</v>
      </c>
      <c r="L75" s="11"/>
      <c r="M75" s="11"/>
      <c r="O75" s="10"/>
      <c r="P75" s="51"/>
      <c r="Q75" s="51"/>
      <c r="R75" s="51"/>
    </row>
    <row r="76" spans="1:18" x14ac:dyDescent="0.25">
      <c r="B76" s="397" t="s">
        <v>199</v>
      </c>
      <c r="C76" s="397"/>
      <c r="D76" s="397"/>
      <c r="E76" s="397"/>
      <c r="F76" s="397"/>
      <c r="G76" s="397"/>
      <c r="H76" s="397"/>
      <c r="I76" s="397"/>
      <c r="J76" s="397"/>
      <c r="K76" s="397"/>
      <c r="L76" s="11"/>
      <c r="M76" s="11"/>
      <c r="O76" s="10"/>
      <c r="P76" s="51"/>
      <c r="Q76" s="51"/>
      <c r="R76" s="51"/>
    </row>
    <row r="77" spans="1:18" x14ac:dyDescent="0.25">
      <c r="B77" s="378" t="s">
        <v>171</v>
      </c>
      <c r="C77" s="379"/>
      <c r="D77" s="379"/>
      <c r="E77" s="379"/>
      <c r="F77" s="112">
        <v>0</v>
      </c>
      <c r="G77" s="123">
        <v>0</v>
      </c>
      <c r="H77" s="112">
        <v>3</v>
      </c>
      <c r="I77" s="123">
        <v>1</v>
      </c>
      <c r="J77" s="112">
        <v>3</v>
      </c>
      <c r="K77" s="121">
        <v>0.66700000000000004</v>
      </c>
      <c r="L77" s="11"/>
      <c r="M77" s="11"/>
      <c r="O77" s="10"/>
      <c r="P77" s="50"/>
      <c r="Q77" s="50"/>
      <c r="R77" s="50"/>
    </row>
    <row r="78" spans="1:18" x14ac:dyDescent="0.25">
      <c r="B78" s="370" t="s">
        <v>200</v>
      </c>
      <c r="C78" s="371"/>
      <c r="D78" s="371"/>
      <c r="E78" s="371"/>
      <c r="F78" s="114">
        <v>9</v>
      </c>
      <c r="G78" s="124">
        <v>0.14499999999999999</v>
      </c>
      <c r="H78" s="114">
        <v>41</v>
      </c>
      <c r="I78" s="124">
        <v>0.83699999999999997</v>
      </c>
      <c r="J78" s="114">
        <v>29</v>
      </c>
      <c r="K78" s="127">
        <v>0.74399999999999999</v>
      </c>
      <c r="L78" s="11"/>
      <c r="M78" s="11"/>
      <c r="O78" s="10"/>
      <c r="P78" s="50" t="s">
        <v>116</v>
      </c>
      <c r="Q78" s="50" t="s">
        <v>117</v>
      </c>
      <c r="R78" s="50" t="s">
        <v>118</v>
      </c>
    </row>
    <row r="79" spans="1:18" x14ac:dyDescent="0.25">
      <c r="B79" s="370" t="s">
        <v>201</v>
      </c>
      <c r="C79" s="371"/>
      <c r="D79" s="371"/>
      <c r="E79" s="371"/>
      <c r="F79" s="114">
        <v>2</v>
      </c>
      <c r="G79" s="124">
        <v>6.9000000000000006E-2</v>
      </c>
      <c r="H79" s="114">
        <v>19</v>
      </c>
      <c r="I79" s="124">
        <v>0.59399999999999997</v>
      </c>
      <c r="J79" s="114">
        <v>22</v>
      </c>
      <c r="K79" s="127">
        <v>0.66700000000000004</v>
      </c>
      <c r="L79" s="11"/>
      <c r="M79" s="11"/>
      <c r="P79" s="51">
        <v>0</v>
      </c>
      <c r="Q79" s="51">
        <v>260.04000000000002</v>
      </c>
      <c r="R79" s="51">
        <v>256.98</v>
      </c>
    </row>
    <row r="80" spans="1:18" x14ac:dyDescent="0.25">
      <c r="B80" s="370" t="s">
        <v>202</v>
      </c>
      <c r="C80" s="371"/>
      <c r="D80" s="371"/>
      <c r="E80" s="371"/>
      <c r="F80" s="114">
        <v>25</v>
      </c>
      <c r="G80" s="124">
        <v>0.33300000000000002</v>
      </c>
      <c r="H80" s="114">
        <v>79</v>
      </c>
      <c r="I80" s="124">
        <v>1</v>
      </c>
      <c r="J80" s="114">
        <v>34</v>
      </c>
      <c r="K80" s="127">
        <v>0.64200000000000002</v>
      </c>
      <c r="P80" s="51">
        <v>0</v>
      </c>
      <c r="Q80" s="51">
        <v>29.94</v>
      </c>
      <c r="R80" s="51">
        <v>29.69</v>
      </c>
    </row>
    <row r="81" spans="1:18" x14ac:dyDescent="0.25">
      <c r="B81" s="380" t="s">
        <v>83</v>
      </c>
      <c r="C81" s="381"/>
      <c r="D81" s="381"/>
      <c r="E81" s="381"/>
      <c r="F81" s="115">
        <v>36</v>
      </c>
      <c r="G81" s="125">
        <v>0.221</v>
      </c>
      <c r="H81" s="115">
        <v>142</v>
      </c>
      <c r="I81" s="125">
        <v>0.93400000000000005</v>
      </c>
      <c r="J81" s="115">
        <v>88</v>
      </c>
      <c r="K81" s="126">
        <v>0.68799999999999994</v>
      </c>
      <c r="P81" s="51"/>
      <c r="Q81" s="51"/>
      <c r="R81" s="51"/>
    </row>
    <row r="82" spans="1:18" x14ac:dyDescent="0.25">
      <c r="P82" s="51"/>
      <c r="Q82" s="51"/>
      <c r="R82" s="51"/>
    </row>
    <row r="83" spans="1:18" x14ac:dyDescent="0.25">
      <c r="B83" s="420" t="s">
        <v>595</v>
      </c>
      <c r="C83" s="420"/>
      <c r="D83" s="420"/>
      <c r="E83" s="420"/>
      <c r="F83" s="452"/>
      <c r="G83" s="116">
        <v>2023</v>
      </c>
      <c r="H83" s="103">
        <v>2022</v>
      </c>
      <c r="I83" s="104">
        <v>2021</v>
      </c>
      <c r="J83" s="10"/>
      <c r="K83" s="474" t="s">
        <v>596</v>
      </c>
      <c r="L83" s="474"/>
      <c r="M83" s="474"/>
      <c r="P83" s="51"/>
      <c r="Q83" s="51"/>
      <c r="R83" s="51"/>
    </row>
    <row r="84" spans="1:18" x14ac:dyDescent="0.25">
      <c r="B84" s="378" t="s">
        <v>203</v>
      </c>
      <c r="C84" s="379"/>
      <c r="D84" s="379"/>
      <c r="E84" s="379"/>
      <c r="F84" s="379"/>
      <c r="G84" s="17">
        <v>12</v>
      </c>
      <c r="H84" s="17">
        <v>13</v>
      </c>
      <c r="I84" s="52">
        <v>13</v>
      </c>
      <c r="J84" s="10"/>
      <c r="K84" s="474"/>
      <c r="L84" s="474"/>
      <c r="M84" s="474"/>
      <c r="P84" s="51"/>
      <c r="Q84" s="51"/>
      <c r="R84" s="51"/>
    </row>
    <row r="85" spans="1:18" x14ac:dyDescent="0.25">
      <c r="B85" s="370" t="s">
        <v>204</v>
      </c>
      <c r="C85" s="371"/>
      <c r="D85" s="371"/>
      <c r="E85" s="371"/>
      <c r="F85" s="371"/>
      <c r="G85" s="15">
        <v>2</v>
      </c>
      <c r="H85" s="15">
        <v>4</v>
      </c>
      <c r="I85" s="20">
        <v>13</v>
      </c>
      <c r="J85" s="10"/>
      <c r="K85" s="474"/>
      <c r="L85" s="474"/>
      <c r="M85" s="474"/>
      <c r="P85" s="51"/>
      <c r="Q85" s="51"/>
      <c r="R85" s="51"/>
    </row>
    <row r="86" spans="1:18" x14ac:dyDescent="0.25">
      <c r="B86" s="372" t="s">
        <v>205</v>
      </c>
      <c r="C86" s="373"/>
      <c r="D86" s="373"/>
      <c r="E86" s="373"/>
      <c r="F86" s="373"/>
      <c r="G86" s="117">
        <v>0.16700000000000001</v>
      </c>
      <c r="H86" s="117">
        <v>0.308</v>
      </c>
      <c r="I86" s="118">
        <v>1</v>
      </c>
      <c r="J86" s="10"/>
      <c r="K86" s="474"/>
      <c r="L86" s="474"/>
      <c r="M86" s="474"/>
      <c r="O86" s="50"/>
      <c r="P86" s="51"/>
      <c r="Q86" s="51"/>
      <c r="R86" s="51"/>
    </row>
    <row r="87" spans="1:18" x14ac:dyDescent="0.25">
      <c r="B87" s="10"/>
      <c r="C87" s="10"/>
      <c r="D87" s="10"/>
      <c r="E87" s="10"/>
      <c r="F87" s="10"/>
      <c r="G87" s="10"/>
      <c r="H87" s="10"/>
      <c r="I87" s="10"/>
      <c r="J87" s="10"/>
      <c r="K87" s="10"/>
      <c r="L87" s="10"/>
      <c r="M87" s="10"/>
      <c r="O87" s="50"/>
      <c r="P87" s="51"/>
      <c r="Q87" s="51"/>
      <c r="R87" s="51"/>
    </row>
    <row r="88" spans="1:18" x14ac:dyDescent="0.25">
      <c r="O88" s="50"/>
      <c r="P88" s="51"/>
      <c r="Q88" s="51"/>
      <c r="R88" s="51"/>
    </row>
    <row r="89" spans="1:18" ht="15" customHeight="1" x14ac:dyDescent="0.25">
      <c r="A89" s="6"/>
      <c r="B89" s="7" t="s">
        <v>597</v>
      </c>
      <c r="C89" s="65"/>
      <c r="D89" s="65"/>
      <c r="E89" s="65"/>
      <c r="F89" s="65"/>
      <c r="G89" s="65"/>
      <c r="H89" s="65"/>
      <c r="I89" s="65"/>
      <c r="J89" s="65"/>
      <c r="K89" s="65"/>
      <c r="L89" s="65"/>
      <c r="M89" s="65"/>
    </row>
    <row r="90" spans="1:18" x14ac:dyDescent="0.25">
      <c r="O90" s="50"/>
      <c r="P90" s="51"/>
      <c r="Q90" s="51"/>
      <c r="R90" s="51"/>
    </row>
    <row r="91" spans="1:18" x14ac:dyDescent="0.25">
      <c r="B91" s="405" t="s">
        <v>206</v>
      </c>
      <c r="C91" s="405"/>
      <c r="D91" s="405"/>
      <c r="E91" s="405"/>
      <c r="F91" s="405"/>
      <c r="G91" s="405"/>
      <c r="H91" s="405"/>
      <c r="I91" s="405"/>
      <c r="J91" s="405"/>
      <c r="K91" s="405"/>
      <c r="L91" s="405"/>
      <c r="M91" s="405"/>
      <c r="O91" s="50"/>
      <c r="P91" s="51"/>
      <c r="Q91" s="51"/>
      <c r="R91" s="51"/>
    </row>
    <row r="94" spans="1:18" ht="15" customHeight="1" x14ac:dyDescent="0.25">
      <c r="A94" s="6"/>
      <c r="B94" s="7" t="s">
        <v>598</v>
      </c>
      <c r="C94" s="65"/>
      <c r="D94" s="65"/>
      <c r="E94" s="65"/>
      <c r="F94" s="65"/>
      <c r="G94" s="65"/>
      <c r="H94" s="65"/>
      <c r="I94" s="65"/>
      <c r="J94" s="65"/>
      <c r="K94" s="65"/>
      <c r="L94" s="65"/>
      <c r="M94" s="65"/>
    </row>
    <row r="95" spans="1:18" ht="15" customHeight="1" x14ac:dyDescent="0.25">
      <c r="A95" s="6"/>
      <c r="B95" s="7" t="s">
        <v>599</v>
      </c>
      <c r="C95" s="65"/>
      <c r="D95" s="65"/>
      <c r="E95" s="65"/>
      <c r="F95" s="65"/>
      <c r="G95" s="65"/>
      <c r="H95" s="65"/>
      <c r="I95" s="65"/>
      <c r="J95" s="65"/>
      <c r="K95" s="65"/>
      <c r="L95" s="65"/>
      <c r="M95" s="65"/>
    </row>
    <row r="96" spans="1:18" ht="15" customHeight="1" x14ac:dyDescent="0.25">
      <c r="A96" s="6"/>
      <c r="B96" s="7" t="s">
        <v>600</v>
      </c>
      <c r="C96" s="65"/>
      <c r="D96" s="65"/>
      <c r="E96" s="65"/>
      <c r="F96" s="65"/>
      <c r="G96" s="65"/>
      <c r="H96" s="65"/>
      <c r="I96" s="65"/>
      <c r="J96" s="65"/>
      <c r="K96" s="65"/>
      <c r="L96" s="65"/>
      <c r="M96" s="65"/>
    </row>
    <row r="97" spans="1:14" ht="15" customHeight="1" x14ac:dyDescent="0.25">
      <c r="A97" s="6"/>
      <c r="B97" s="7" t="s">
        <v>182</v>
      </c>
      <c r="C97" s="65"/>
      <c r="D97" s="65"/>
      <c r="E97" s="65"/>
      <c r="F97" s="65"/>
      <c r="G97" s="65"/>
      <c r="H97" s="65"/>
      <c r="I97" s="65"/>
      <c r="J97" s="65"/>
      <c r="K97" s="65"/>
      <c r="L97" s="65"/>
      <c r="M97" s="65"/>
    </row>
    <row r="99" spans="1:14" ht="15" customHeight="1" x14ac:dyDescent="0.25">
      <c r="B99" s="391" t="s">
        <v>601</v>
      </c>
      <c r="C99" s="391"/>
      <c r="D99" s="391"/>
      <c r="E99" s="391"/>
      <c r="F99" s="391"/>
      <c r="G99" s="391"/>
      <c r="H99" s="391"/>
      <c r="I99" s="391"/>
      <c r="J99" s="391"/>
      <c r="K99" s="391"/>
      <c r="L99" s="391"/>
      <c r="M99" s="391"/>
    </row>
    <row r="100" spans="1:14" x14ac:dyDescent="0.25">
      <c r="B100" s="391"/>
      <c r="C100" s="391"/>
      <c r="D100" s="391"/>
      <c r="E100" s="391"/>
      <c r="F100" s="391"/>
      <c r="G100" s="391"/>
      <c r="H100" s="391"/>
      <c r="I100" s="391"/>
      <c r="J100" s="391"/>
      <c r="K100" s="391"/>
      <c r="L100" s="391"/>
      <c r="M100" s="391"/>
    </row>
    <row r="101" spans="1:14" x14ac:dyDescent="0.25">
      <c r="B101" s="391"/>
      <c r="C101" s="391"/>
      <c r="D101" s="391"/>
      <c r="E101" s="391"/>
      <c r="F101" s="391"/>
      <c r="G101" s="391"/>
      <c r="H101" s="391"/>
      <c r="I101" s="391"/>
      <c r="J101" s="391"/>
      <c r="K101" s="391"/>
      <c r="L101" s="391"/>
      <c r="M101" s="391"/>
    </row>
    <row r="102" spans="1:14" x14ac:dyDescent="0.25">
      <c r="B102" s="391"/>
      <c r="C102" s="391"/>
      <c r="D102" s="391"/>
      <c r="E102" s="391"/>
      <c r="F102" s="391"/>
      <c r="G102" s="391"/>
      <c r="H102" s="391"/>
      <c r="I102" s="391"/>
      <c r="J102" s="391"/>
      <c r="K102" s="391"/>
      <c r="L102" s="391"/>
      <c r="M102" s="391"/>
    </row>
    <row r="103" spans="1:14" x14ac:dyDescent="0.25">
      <c r="B103" s="391"/>
      <c r="C103" s="391"/>
      <c r="D103" s="391"/>
      <c r="E103" s="391"/>
      <c r="F103" s="391"/>
      <c r="G103" s="391"/>
      <c r="H103" s="391"/>
      <c r="I103" s="391"/>
      <c r="J103" s="391"/>
      <c r="K103" s="391"/>
      <c r="L103" s="391"/>
      <c r="M103" s="391"/>
    </row>
    <row r="104" spans="1:14" x14ac:dyDescent="0.25">
      <c r="B104" s="12"/>
      <c r="C104" s="12"/>
      <c r="D104" s="12"/>
      <c r="E104" s="12"/>
      <c r="F104" s="12"/>
      <c r="G104" s="12"/>
      <c r="H104" s="12"/>
      <c r="I104" s="12"/>
      <c r="J104" s="12"/>
      <c r="K104" s="12"/>
      <c r="L104" s="12"/>
      <c r="M104" s="12"/>
    </row>
    <row r="105" spans="1:14" x14ac:dyDescent="0.25">
      <c r="B105" s="452" t="s">
        <v>207</v>
      </c>
      <c r="C105" s="453"/>
      <c r="D105" s="453"/>
      <c r="E105" s="453"/>
      <c r="F105" s="116">
        <v>2023</v>
      </c>
      <c r="G105" s="103">
        <v>2022</v>
      </c>
      <c r="H105" s="104">
        <v>2021</v>
      </c>
      <c r="I105" s="12"/>
      <c r="J105" s="12"/>
      <c r="K105" s="12"/>
      <c r="L105" s="12"/>
      <c r="M105" s="12"/>
    </row>
    <row r="106" spans="1:14" x14ac:dyDescent="0.25">
      <c r="A106" s="50" t="s">
        <v>208</v>
      </c>
      <c r="B106" s="378" t="s">
        <v>208</v>
      </c>
      <c r="C106" s="379"/>
      <c r="D106" s="379"/>
      <c r="E106" s="379"/>
      <c r="F106" s="128">
        <v>50.2</v>
      </c>
      <c r="G106" s="128">
        <v>58.65</v>
      </c>
      <c r="H106" s="129">
        <v>55.73</v>
      </c>
      <c r="I106" s="12"/>
      <c r="J106" s="13"/>
      <c r="K106" s="12"/>
      <c r="L106" s="12"/>
      <c r="M106" s="12"/>
    </row>
    <row r="107" spans="1:14" x14ac:dyDescent="0.25">
      <c r="A107" s="50" t="s">
        <v>209</v>
      </c>
      <c r="B107" s="384" t="s">
        <v>209</v>
      </c>
      <c r="C107" s="385"/>
      <c r="D107" s="385"/>
      <c r="E107" s="385"/>
      <c r="F107" s="130">
        <v>194.49</v>
      </c>
      <c r="G107" s="130">
        <v>455.42</v>
      </c>
      <c r="H107" s="131">
        <v>86.54</v>
      </c>
      <c r="I107" s="12"/>
      <c r="J107" s="12"/>
      <c r="K107" s="12"/>
      <c r="L107" s="12"/>
      <c r="M107" s="12"/>
    </row>
    <row r="108" spans="1:14" x14ac:dyDescent="0.25">
      <c r="A108" s="50" t="s">
        <v>210</v>
      </c>
      <c r="B108" s="384" t="s">
        <v>210</v>
      </c>
      <c r="C108" s="385"/>
      <c r="D108" s="385"/>
      <c r="E108" s="385"/>
      <c r="F108" s="132">
        <v>82.792000000000002</v>
      </c>
      <c r="G108" s="132">
        <v>123.01</v>
      </c>
      <c r="H108" s="133">
        <v>113.73</v>
      </c>
      <c r="I108" s="12"/>
      <c r="J108" s="13"/>
      <c r="K108" s="12"/>
      <c r="L108" s="12"/>
      <c r="M108" s="12"/>
      <c r="N108" s="10"/>
    </row>
    <row r="109" spans="1:14" x14ac:dyDescent="0.25">
      <c r="A109" s="50"/>
      <c r="B109" s="380" t="s">
        <v>83</v>
      </c>
      <c r="C109" s="381"/>
      <c r="D109" s="381"/>
      <c r="E109" s="381"/>
      <c r="F109" s="354">
        <v>327.45569999999998</v>
      </c>
      <c r="G109" s="134">
        <v>637.1</v>
      </c>
      <c r="H109" s="135">
        <v>256</v>
      </c>
      <c r="I109" s="12"/>
      <c r="J109" s="12"/>
      <c r="K109" s="12"/>
      <c r="L109" s="12"/>
      <c r="M109" s="12"/>
    </row>
    <row r="110" spans="1:14" x14ac:dyDescent="0.25">
      <c r="B110" s="12"/>
      <c r="C110" s="12"/>
      <c r="D110" s="12"/>
      <c r="E110" s="12"/>
      <c r="F110" s="12"/>
      <c r="G110" s="12"/>
      <c r="H110" s="12"/>
      <c r="I110" s="12"/>
      <c r="J110" s="12"/>
      <c r="K110" s="12"/>
      <c r="L110" s="12"/>
      <c r="M110" s="12"/>
      <c r="N110" s="10"/>
    </row>
    <row r="111" spans="1:14" x14ac:dyDescent="0.25">
      <c r="I111" s="12"/>
      <c r="J111" s="12"/>
      <c r="K111" s="12"/>
      <c r="L111" s="12"/>
      <c r="M111" s="12"/>
      <c r="N111" s="10"/>
    </row>
    <row r="112" spans="1:14" x14ac:dyDescent="0.25">
      <c r="B112" s="420" t="s">
        <v>213</v>
      </c>
      <c r="C112" s="420"/>
      <c r="D112" s="420"/>
      <c r="E112" s="420"/>
      <c r="F112" s="452"/>
      <c r="G112" s="116">
        <v>2023</v>
      </c>
      <c r="H112" s="103">
        <v>2022</v>
      </c>
      <c r="I112" s="12"/>
      <c r="J112" s="12"/>
      <c r="K112" s="12"/>
      <c r="L112" s="12"/>
      <c r="M112" s="12"/>
    </row>
    <row r="113" spans="1:13" x14ac:dyDescent="0.25">
      <c r="B113" s="473" t="s">
        <v>211</v>
      </c>
      <c r="C113" s="473"/>
      <c r="D113" s="473"/>
      <c r="E113" s="473"/>
      <c r="F113" s="378"/>
      <c r="G113" s="346">
        <v>-62.420999999999999</v>
      </c>
      <c r="H113" s="128">
        <v>525.4</v>
      </c>
      <c r="I113" s="12"/>
      <c r="J113" s="12"/>
      <c r="K113" s="12"/>
      <c r="L113" s="12"/>
      <c r="M113" s="12"/>
    </row>
    <row r="114" spans="1:13" x14ac:dyDescent="0.25">
      <c r="B114" s="403" t="s">
        <v>212</v>
      </c>
      <c r="C114" s="403"/>
      <c r="D114" s="403"/>
      <c r="E114" s="403"/>
      <c r="F114" s="372"/>
      <c r="G114" s="347">
        <v>-36.302999999999997</v>
      </c>
      <c r="H114" s="136">
        <v>218.1</v>
      </c>
      <c r="I114" s="12"/>
      <c r="J114" s="12"/>
      <c r="K114" s="12"/>
      <c r="L114" s="12"/>
      <c r="M114" s="12"/>
    </row>
    <row r="120" spans="1:13" x14ac:dyDescent="0.25">
      <c r="A120" s="6"/>
      <c r="B120" s="7" t="s">
        <v>602</v>
      </c>
      <c r="C120" s="65"/>
      <c r="D120" s="65"/>
      <c r="E120" s="65"/>
      <c r="F120" s="65"/>
      <c r="G120" s="65"/>
      <c r="H120" s="65"/>
      <c r="I120" s="65"/>
      <c r="J120" s="65"/>
      <c r="K120" s="65"/>
      <c r="L120" s="65"/>
      <c r="M120" s="65"/>
    </row>
    <row r="121" spans="1:13" x14ac:dyDescent="0.25">
      <c r="A121" s="6"/>
      <c r="B121" s="7" t="s">
        <v>603</v>
      </c>
      <c r="C121" s="65"/>
      <c r="D121" s="65"/>
      <c r="E121" s="65"/>
      <c r="F121" s="65"/>
      <c r="G121" s="65"/>
      <c r="H121" s="65"/>
      <c r="I121" s="65"/>
      <c r="J121" s="65"/>
      <c r="K121" s="65"/>
      <c r="L121" s="65"/>
      <c r="M121" s="65"/>
    </row>
    <row r="123" spans="1:13" ht="15" customHeight="1" x14ac:dyDescent="0.25">
      <c r="B123" s="376" t="s">
        <v>217</v>
      </c>
      <c r="C123" s="377"/>
      <c r="D123" s="377"/>
      <c r="E123" s="377"/>
      <c r="F123" s="377"/>
      <c r="G123" s="377"/>
      <c r="H123" s="116">
        <v>2023</v>
      </c>
      <c r="I123" s="103">
        <v>2022</v>
      </c>
      <c r="J123" s="104">
        <v>2021</v>
      </c>
      <c r="K123" s="469" t="s">
        <v>218</v>
      </c>
      <c r="L123" s="469"/>
      <c r="M123" s="469"/>
    </row>
    <row r="124" spans="1:13" x14ac:dyDescent="0.25">
      <c r="B124" s="378" t="s">
        <v>214</v>
      </c>
      <c r="C124" s="379"/>
      <c r="D124" s="379"/>
      <c r="E124" s="379"/>
      <c r="F124" s="379"/>
      <c r="G124" s="379"/>
      <c r="H124" s="105">
        <v>67</v>
      </c>
      <c r="I124" s="105">
        <v>88</v>
      </c>
      <c r="J124" s="106">
        <v>121</v>
      </c>
      <c r="K124" s="469"/>
      <c r="L124" s="469"/>
      <c r="M124" s="469"/>
    </row>
    <row r="125" spans="1:13" ht="15" customHeight="1" x14ac:dyDescent="0.25">
      <c r="B125" s="370" t="s">
        <v>215</v>
      </c>
      <c r="C125" s="371"/>
      <c r="D125" s="371"/>
      <c r="E125" s="371"/>
      <c r="F125" s="371"/>
      <c r="G125" s="371"/>
      <c r="H125" s="137">
        <v>3</v>
      </c>
      <c r="I125" s="137">
        <v>76</v>
      </c>
      <c r="J125" s="138">
        <v>56</v>
      </c>
      <c r="K125" s="469"/>
      <c r="L125" s="469"/>
      <c r="M125" s="469"/>
    </row>
    <row r="126" spans="1:13" x14ac:dyDescent="0.25">
      <c r="B126" s="380" t="s">
        <v>216</v>
      </c>
      <c r="C126" s="381"/>
      <c r="D126" s="381"/>
      <c r="E126" s="381"/>
      <c r="F126" s="381"/>
      <c r="G126" s="381"/>
      <c r="H126" s="139">
        <v>4.4999999999999998E-2</v>
      </c>
      <c r="I126" s="139">
        <v>0.86363636363636365</v>
      </c>
      <c r="J126" s="140">
        <v>0.46280991735537191</v>
      </c>
      <c r="K126" s="469"/>
      <c r="L126" s="469"/>
      <c r="M126" s="469"/>
    </row>
    <row r="127" spans="1:13" x14ac:dyDescent="0.25">
      <c r="B127" s="470" t="s">
        <v>377</v>
      </c>
      <c r="C127" s="471"/>
      <c r="D127" s="471"/>
      <c r="E127" s="471"/>
      <c r="F127" s="471"/>
      <c r="G127" s="471"/>
      <c r="H127" s="471"/>
      <c r="I127" s="471"/>
      <c r="J127" s="472"/>
      <c r="K127" s="469"/>
      <c r="L127" s="469"/>
      <c r="M127" s="469"/>
    </row>
    <row r="128" spans="1:13" x14ac:dyDescent="0.25">
      <c r="B128" s="11"/>
      <c r="C128" s="11"/>
      <c r="D128" s="11"/>
      <c r="E128" s="11"/>
      <c r="F128" s="11"/>
      <c r="G128" s="11"/>
      <c r="H128" s="11"/>
      <c r="I128" s="11"/>
      <c r="J128" s="11"/>
      <c r="K128" s="469"/>
      <c r="L128" s="469"/>
      <c r="M128" s="469"/>
    </row>
    <row r="130" spans="1:14" x14ac:dyDescent="0.25">
      <c r="A130" s="6"/>
      <c r="B130" s="7" t="s">
        <v>605</v>
      </c>
      <c r="C130" s="65"/>
      <c r="D130" s="65"/>
      <c r="E130" s="65"/>
      <c r="F130" s="65"/>
      <c r="G130" s="65"/>
      <c r="H130" s="65"/>
      <c r="I130" s="65"/>
      <c r="J130" s="65"/>
      <c r="K130" s="65"/>
      <c r="L130" s="65"/>
      <c r="M130" s="65"/>
    </row>
    <row r="131" spans="1:14" x14ac:dyDescent="0.25">
      <c r="A131" s="6"/>
      <c r="B131" s="7" t="s">
        <v>604</v>
      </c>
      <c r="C131" s="65"/>
      <c r="D131" s="65"/>
      <c r="E131" s="65"/>
      <c r="F131" s="65"/>
      <c r="G131" s="65"/>
      <c r="H131" s="65"/>
      <c r="I131" s="65"/>
      <c r="J131" s="65"/>
      <c r="K131" s="65"/>
      <c r="L131" s="65"/>
      <c r="M131" s="65"/>
    </row>
    <row r="133" spans="1:14" x14ac:dyDescent="0.25">
      <c r="B133" s="376" t="s">
        <v>219</v>
      </c>
      <c r="C133" s="377"/>
      <c r="D133" s="377"/>
      <c r="E133" s="377"/>
      <c r="F133" s="377"/>
      <c r="G133" s="377"/>
      <c r="H133" s="116">
        <v>2023</v>
      </c>
      <c r="I133" s="103">
        <v>2022</v>
      </c>
      <c r="J133" s="104">
        <v>2021</v>
      </c>
    </row>
    <row r="134" spans="1:14" x14ac:dyDescent="0.25">
      <c r="B134" s="378" t="s">
        <v>226</v>
      </c>
      <c r="C134" s="379"/>
      <c r="D134" s="379"/>
      <c r="E134" s="379"/>
      <c r="F134" s="379"/>
      <c r="G134" s="379"/>
      <c r="H134" s="17">
        <v>32</v>
      </c>
      <c r="I134" s="17">
        <v>21</v>
      </c>
      <c r="J134" s="52">
        <v>21</v>
      </c>
    </row>
    <row r="135" spans="1:14" x14ac:dyDescent="0.25">
      <c r="B135" s="370" t="s">
        <v>225</v>
      </c>
      <c r="C135" s="371"/>
      <c r="D135" s="371"/>
      <c r="E135" s="371"/>
      <c r="F135" s="371"/>
      <c r="G135" s="371"/>
      <c r="H135" s="141">
        <v>1</v>
      </c>
      <c r="I135" s="141">
        <v>1</v>
      </c>
      <c r="J135" s="142">
        <v>1</v>
      </c>
    </row>
    <row r="136" spans="1:14" x14ac:dyDescent="0.25">
      <c r="B136" s="370" t="s">
        <v>220</v>
      </c>
      <c r="C136" s="371"/>
      <c r="D136" s="371"/>
      <c r="E136" s="371"/>
      <c r="F136" s="371"/>
      <c r="G136" s="371"/>
      <c r="H136" s="15">
        <v>8</v>
      </c>
      <c r="I136" s="15">
        <v>5</v>
      </c>
      <c r="J136" s="20">
        <v>5</v>
      </c>
      <c r="N136" s="13"/>
    </row>
    <row r="137" spans="1:14" x14ac:dyDescent="0.25">
      <c r="B137" s="370" t="s">
        <v>221</v>
      </c>
      <c r="C137" s="371"/>
      <c r="D137" s="371"/>
      <c r="E137" s="371"/>
      <c r="F137" s="371"/>
      <c r="G137" s="371"/>
      <c r="H137" s="141">
        <v>0.219</v>
      </c>
      <c r="I137" s="141">
        <v>0.23809523809523808</v>
      </c>
      <c r="J137" s="142">
        <v>0.23809523809523808</v>
      </c>
      <c r="N137" s="13"/>
    </row>
    <row r="138" spans="1:14" x14ac:dyDescent="0.25">
      <c r="B138" s="370" t="s">
        <v>222</v>
      </c>
      <c r="C138" s="371"/>
      <c r="D138" s="371"/>
      <c r="E138" s="371"/>
      <c r="F138" s="371"/>
      <c r="G138" s="371"/>
      <c r="H138" s="15">
        <v>0</v>
      </c>
      <c r="I138" s="15">
        <v>0</v>
      </c>
      <c r="J138" s="20">
        <v>0</v>
      </c>
      <c r="N138" s="13"/>
    </row>
    <row r="139" spans="1:14" x14ac:dyDescent="0.25">
      <c r="B139" s="372" t="s">
        <v>223</v>
      </c>
      <c r="C139" s="373"/>
      <c r="D139" s="373"/>
      <c r="E139" s="373"/>
      <c r="F139" s="373"/>
      <c r="G139" s="373"/>
      <c r="H139" s="143">
        <v>0</v>
      </c>
      <c r="I139" s="143">
        <v>0</v>
      </c>
      <c r="J139" s="144">
        <v>0</v>
      </c>
    </row>
    <row r="140" spans="1:14" x14ac:dyDescent="0.25">
      <c r="B140" s="404" t="s">
        <v>224</v>
      </c>
      <c r="C140" s="404"/>
      <c r="D140" s="404"/>
      <c r="E140" s="404"/>
      <c r="F140" s="404"/>
      <c r="G140" s="404"/>
      <c r="H140" s="404"/>
      <c r="I140" s="404"/>
      <c r="J140" s="404"/>
    </row>
    <row r="143" spans="1:14" x14ac:dyDescent="0.25">
      <c r="A143" s="6"/>
      <c r="B143" s="7" t="s">
        <v>183</v>
      </c>
      <c r="C143" s="6"/>
      <c r="D143" s="6"/>
      <c r="E143" s="6"/>
      <c r="F143" s="6"/>
      <c r="G143" s="6"/>
      <c r="H143" s="6"/>
      <c r="I143" s="6"/>
      <c r="J143" s="6"/>
      <c r="K143" s="6"/>
      <c r="L143" s="6"/>
      <c r="M143" s="6"/>
    </row>
    <row r="145" spans="1:13" x14ac:dyDescent="0.25">
      <c r="B145" s="405" t="s">
        <v>227</v>
      </c>
      <c r="C145" s="405"/>
      <c r="D145" s="405"/>
      <c r="E145" s="405"/>
      <c r="F145" s="405"/>
      <c r="G145" s="405"/>
      <c r="H145" s="405"/>
      <c r="I145" s="405"/>
      <c r="J145" s="405"/>
      <c r="K145" s="405"/>
      <c r="L145" s="405"/>
      <c r="M145" s="405"/>
    </row>
    <row r="148" spans="1:13" x14ac:dyDescent="0.25">
      <c r="A148" s="6"/>
      <c r="B148" s="7" t="s">
        <v>184</v>
      </c>
      <c r="C148" s="6"/>
      <c r="D148" s="6"/>
      <c r="E148" s="6"/>
      <c r="F148" s="6"/>
      <c r="G148" s="6"/>
      <c r="H148" s="6"/>
      <c r="I148" s="6"/>
      <c r="J148" s="6"/>
      <c r="K148" s="6"/>
      <c r="L148" s="6"/>
      <c r="M148" s="6"/>
    </row>
    <row r="150" spans="1:13" x14ac:dyDescent="0.25">
      <c r="B150" s="405" t="s">
        <v>228</v>
      </c>
      <c r="C150" s="405"/>
      <c r="D150" s="405"/>
      <c r="E150" s="405"/>
      <c r="F150" s="405"/>
      <c r="G150" s="405"/>
      <c r="H150" s="405"/>
      <c r="I150" s="405"/>
      <c r="J150" s="405"/>
      <c r="K150" s="405"/>
      <c r="L150" s="405"/>
      <c r="M150" s="405"/>
    </row>
    <row r="151" spans="1:13" x14ac:dyDescent="0.25">
      <c r="B151" s="405"/>
      <c r="C151" s="405"/>
      <c r="D151" s="405"/>
      <c r="E151" s="405"/>
      <c r="F151" s="405"/>
      <c r="G151" s="405"/>
      <c r="H151" s="405"/>
      <c r="I151" s="405"/>
      <c r="J151" s="405"/>
      <c r="K151" s="405"/>
      <c r="L151" s="405"/>
      <c r="M151" s="405"/>
    </row>
    <row r="154" spans="1:13" x14ac:dyDescent="0.25">
      <c r="A154" s="6"/>
      <c r="B154" s="7" t="s">
        <v>606</v>
      </c>
      <c r="C154" s="6"/>
      <c r="D154" s="6"/>
      <c r="E154" s="6"/>
      <c r="F154" s="6"/>
      <c r="G154" s="6"/>
      <c r="H154" s="6"/>
      <c r="I154" s="6"/>
      <c r="J154" s="6"/>
      <c r="K154" s="6"/>
      <c r="L154" s="6"/>
      <c r="M154" s="6"/>
    </row>
    <row r="156" spans="1:13" x14ac:dyDescent="0.25">
      <c r="B156" s="391" t="s">
        <v>229</v>
      </c>
      <c r="C156" s="391"/>
      <c r="D156" s="391"/>
      <c r="E156" s="391"/>
      <c r="F156" s="391"/>
      <c r="G156" s="391"/>
      <c r="H156" s="391"/>
      <c r="I156" s="391"/>
      <c r="J156" s="391"/>
      <c r="K156" s="391"/>
      <c r="L156" s="391"/>
      <c r="M156" s="391"/>
    </row>
    <row r="157" spans="1:13" x14ac:dyDescent="0.25">
      <c r="B157" s="391"/>
      <c r="C157" s="391"/>
      <c r="D157" s="391"/>
      <c r="E157" s="391"/>
      <c r="F157" s="391"/>
      <c r="G157" s="391"/>
      <c r="H157" s="391"/>
      <c r="I157" s="391"/>
      <c r="J157" s="391"/>
      <c r="K157" s="391"/>
      <c r="L157" s="391"/>
      <c r="M157" s="391"/>
    </row>
  </sheetData>
  <sheetProtection algorithmName="SHA-512" hashValue="9m8z5IBj/s+rdxyWzofJTH1Rm701MvRgEOkpL5RIl5s4cjIYd7Yj5eaC6UoJbMA4O/GgqqEEMPq002UuKtmvMA==" saltValue="zhpFuxtyKa09SQrUIkNypQ==" spinCount="100000" sheet="1" objects="1" scenarios="1"/>
  <mergeCells count="73">
    <mergeCell ref="F1:F2"/>
    <mergeCell ref="A1:A2"/>
    <mergeCell ref="B1:B2"/>
    <mergeCell ref="C1:C2"/>
    <mergeCell ref="D1:D2"/>
    <mergeCell ref="E1:E2"/>
    <mergeCell ref="M1:M2"/>
    <mergeCell ref="G1:G2"/>
    <mergeCell ref="H1:H2"/>
    <mergeCell ref="I1:I2"/>
    <mergeCell ref="J1:J2"/>
    <mergeCell ref="K1:K2"/>
    <mergeCell ref="L1:L2"/>
    <mergeCell ref="B58:E58"/>
    <mergeCell ref="B55:E55"/>
    <mergeCell ref="B145:M145"/>
    <mergeCell ref="B91:M91"/>
    <mergeCell ref="J54:M58"/>
    <mergeCell ref="B63:F63"/>
    <mergeCell ref="B64:F64"/>
    <mergeCell ref="B65:F65"/>
    <mergeCell ref="B78:E78"/>
    <mergeCell ref="B66:F66"/>
    <mergeCell ref="J63:M67"/>
    <mergeCell ref="F71:G71"/>
    <mergeCell ref="H71:I71"/>
    <mergeCell ref="J71:K71"/>
    <mergeCell ref="B71:E72"/>
    <mergeCell ref="B73:K73"/>
    <mergeCell ref="B18:M43"/>
    <mergeCell ref="B48:M49"/>
    <mergeCell ref="B56:E57"/>
    <mergeCell ref="F56:F57"/>
    <mergeCell ref="G56:G57"/>
    <mergeCell ref="H56:H57"/>
    <mergeCell ref="B54:E54"/>
    <mergeCell ref="B76:K76"/>
    <mergeCell ref="B74:E74"/>
    <mergeCell ref="B75:E75"/>
    <mergeCell ref="B77:E77"/>
    <mergeCell ref="B99:M103"/>
    <mergeCell ref="K83:M86"/>
    <mergeCell ref="B105:E105"/>
    <mergeCell ref="B106:E106"/>
    <mergeCell ref="B107:E107"/>
    <mergeCell ref="B79:E79"/>
    <mergeCell ref="B80:E80"/>
    <mergeCell ref="B81:E81"/>
    <mergeCell ref="B83:F83"/>
    <mergeCell ref="B84:F84"/>
    <mergeCell ref="B85:F85"/>
    <mergeCell ref="B86:F86"/>
    <mergeCell ref="B109:E109"/>
    <mergeCell ref="B108:E108"/>
    <mergeCell ref="B112:F112"/>
    <mergeCell ref="B113:F113"/>
    <mergeCell ref="B114:F114"/>
    <mergeCell ref="K123:M128"/>
    <mergeCell ref="B156:M157"/>
    <mergeCell ref="B127:J127"/>
    <mergeCell ref="B133:G133"/>
    <mergeCell ref="B134:G134"/>
    <mergeCell ref="B135:G135"/>
    <mergeCell ref="B136:G136"/>
    <mergeCell ref="B126:G126"/>
    <mergeCell ref="B123:G123"/>
    <mergeCell ref="B124:G124"/>
    <mergeCell ref="B125:G125"/>
    <mergeCell ref="B137:G137"/>
    <mergeCell ref="B138:G138"/>
    <mergeCell ref="B139:G139"/>
    <mergeCell ref="B140:J140"/>
    <mergeCell ref="B150:M151"/>
  </mergeCells>
  <hyperlinks>
    <hyperlink ref="A1:A2" location="Home!A3" display="Home!A3" xr:uid="{4F848004-C3E4-4137-8C59-A503253DB26E}"/>
    <hyperlink ref="B1:B2" location="Home!A3" display="Start" xr:uid="{E359ECF7-A7EB-4580-9EDA-76BCFDBF1240}"/>
    <hyperlink ref="C1:C2" location="Climate!A3" display="Climate change" xr:uid="{E943A051-7608-443B-92B7-52425C74440E}"/>
    <hyperlink ref="D1:D2" location="Safety!A3" display="Safety" xr:uid="{CD5BA955-8E1F-406D-9E7D-A533B9240BD5}"/>
    <hyperlink ref="E1:E2" location="Governance!A3" display="Governance and strategy" xr:uid="{0CE708D1-D25F-4293-8348-793245922516}"/>
    <hyperlink ref="F1:F2" location="Ethics!A3" display="Ethical conduct" xr:uid="{4F897380-71BC-46A8-9926-CD99D82E4218}"/>
    <hyperlink ref="G1:G2" location="Culture!A3" display="Corporate culture" xr:uid="{BCFC4BBC-7029-4A8C-AA6A-E538B4CBEF61}"/>
    <hyperlink ref="H1:H2" location="Diversity!A3" display="Diversity and inclusion" xr:uid="{74593AF7-3A35-4096-9CD8-8F465C34BFFC}"/>
    <hyperlink ref="I1:I2" location="Environmental!A3" display="Environmental management" xr:uid="{71FD6D13-5C4C-457D-AE63-DBF69517417E}"/>
    <hyperlink ref="J1:J2" location="Communities!A3" display="Communities" xr:uid="{D5F491C8-2A56-4FE1-AD44-1963FBDA3CC0}"/>
    <hyperlink ref="K1:K2" location="GRI!A3" display="GRI Index" xr:uid="{BBFE35B1-0994-4140-9699-62E687E2221E}"/>
    <hyperlink ref="L1:L2" location="SASB!A3" display="SASB Index" xr:uid="{A48EE29C-CFA9-4154-A439-741D3D03BE3C}"/>
    <hyperlink ref="M1:M2" location="TCFD!A3" display="TCFD Index" xr:uid="{8EEE95F5-1E80-4DB4-AE91-6CA2E889C79D}"/>
  </hyperlinks>
  <pageMargins left="0.511811024" right="0.511811024" top="0.78740157499999996" bottom="0.78740157499999996" header="0.31496062000000002" footer="0.31496062000000002"/>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806B1-2282-4ACC-8447-D6A5247C1D55}">
  <dimension ref="A1:S147"/>
  <sheetViews>
    <sheetView showGridLines="0" showRowColHeaders="0" zoomScaleNormal="100" workbookViewId="0">
      <pane ySplit="2" topLeftCell="A3" activePane="bottomLeft" state="frozen"/>
      <selection pane="bottomLeft" activeCell="H1" sqref="H1:H2"/>
    </sheetView>
  </sheetViews>
  <sheetFormatPr defaultColWidth="9" defaultRowHeight="15" x14ac:dyDescent="0.25"/>
  <cols>
    <col min="1" max="1" width="10" style="1" customWidth="1"/>
    <col min="2" max="13" width="12.5" style="1" customWidth="1"/>
    <col min="14" max="16384" width="9" style="1"/>
  </cols>
  <sheetData>
    <row r="1" spans="1:13" s="4" customFormat="1" ht="12.75" customHeight="1" x14ac:dyDescent="0.25">
      <c r="A1" s="369" t="e" vm="1">
        <v>#VALUE!</v>
      </c>
      <c r="B1" s="366" t="s">
        <v>378</v>
      </c>
      <c r="C1" s="366" t="s">
        <v>411</v>
      </c>
      <c r="D1" s="366" t="s">
        <v>379</v>
      </c>
      <c r="E1" s="366" t="s">
        <v>0</v>
      </c>
      <c r="F1" s="366" t="s">
        <v>1</v>
      </c>
      <c r="G1" s="366" t="s">
        <v>457</v>
      </c>
      <c r="H1" s="366" t="s">
        <v>2</v>
      </c>
      <c r="I1" s="366" t="s">
        <v>3</v>
      </c>
      <c r="J1" s="366" t="s">
        <v>4</v>
      </c>
      <c r="K1" s="366" t="s">
        <v>5</v>
      </c>
      <c r="L1" s="366" t="s">
        <v>6</v>
      </c>
      <c r="M1" s="366" t="s">
        <v>7</v>
      </c>
    </row>
    <row r="2" spans="1:13" s="4" customFormat="1" ht="12.75" customHeight="1" x14ac:dyDescent="0.25">
      <c r="A2" s="369"/>
      <c r="B2" s="366"/>
      <c r="C2" s="366"/>
      <c r="D2" s="366"/>
      <c r="E2" s="366"/>
      <c r="F2" s="366"/>
      <c r="G2" s="366"/>
      <c r="H2" s="366"/>
      <c r="I2" s="366"/>
      <c r="J2" s="366"/>
      <c r="K2" s="366"/>
      <c r="L2" s="366"/>
      <c r="M2" s="366"/>
    </row>
    <row r="3" spans="1:13" s="3" customFormat="1" x14ac:dyDescent="0.25"/>
    <row r="5" spans="1:13" ht="21" x14ac:dyDescent="0.25">
      <c r="B5" s="5" t="s">
        <v>607</v>
      </c>
    </row>
    <row r="7" spans="1:13" ht="60" customHeight="1" x14ac:dyDescent="0.25">
      <c r="B7" s="1" t="e" vm="9">
        <v>#VALUE!</v>
      </c>
      <c r="C7" s="2" t="e" vm="6">
        <v>#VALUE!</v>
      </c>
    </row>
    <row r="10" spans="1:13" x14ac:dyDescent="0.25">
      <c r="A10" s="6"/>
      <c r="B10" s="7" t="s">
        <v>230</v>
      </c>
      <c r="C10" s="7"/>
      <c r="D10" s="7"/>
      <c r="E10" s="7"/>
      <c r="F10" s="6"/>
      <c r="G10" s="6"/>
      <c r="H10" s="6"/>
      <c r="I10" s="6"/>
      <c r="J10" s="6"/>
      <c r="K10" s="6"/>
      <c r="L10" s="6"/>
      <c r="M10" s="6"/>
    </row>
    <row r="13" spans="1:13" ht="15" customHeight="1" x14ac:dyDescent="0.25">
      <c r="B13" s="526" t="s">
        <v>238</v>
      </c>
      <c r="C13" s="527"/>
      <c r="D13" s="530">
        <v>2023</v>
      </c>
      <c r="E13" s="531"/>
      <c r="F13" s="531"/>
      <c r="G13" s="532"/>
      <c r="H13" s="541">
        <v>2022</v>
      </c>
      <c r="I13" s="542"/>
      <c r="J13" s="527"/>
      <c r="K13" s="541">
        <v>2021</v>
      </c>
      <c r="L13" s="542"/>
      <c r="M13" s="543"/>
    </row>
    <row r="14" spans="1:13" ht="38.25" x14ac:dyDescent="0.25">
      <c r="B14" s="528"/>
      <c r="C14" s="529"/>
      <c r="D14" s="156" t="s">
        <v>233</v>
      </c>
      <c r="E14" s="157" t="s">
        <v>234</v>
      </c>
      <c r="F14" s="157" t="s">
        <v>239</v>
      </c>
      <c r="G14" s="158" t="s">
        <v>83</v>
      </c>
      <c r="H14" s="159" t="s">
        <v>233</v>
      </c>
      <c r="I14" s="160" t="s">
        <v>234</v>
      </c>
      <c r="J14" s="155" t="s">
        <v>83</v>
      </c>
      <c r="K14" s="159" t="s">
        <v>233</v>
      </c>
      <c r="L14" s="160" t="s">
        <v>234</v>
      </c>
      <c r="M14" s="161" t="s">
        <v>83</v>
      </c>
    </row>
    <row r="15" spans="1:13" x14ac:dyDescent="0.25">
      <c r="B15" s="524" t="s">
        <v>398</v>
      </c>
      <c r="C15" s="524"/>
      <c r="D15" s="524"/>
      <c r="E15" s="524"/>
      <c r="F15" s="524"/>
      <c r="G15" s="524"/>
      <c r="H15" s="524"/>
      <c r="I15" s="524"/>
      <c r="J15" s="524"/>
      <c r="K15" s="524"/>
      <c r="L15" s="524"/>
      <c r="M15" s="524"/>
    </row>
    <row r="16" spans="1:13" x14ac:dyDescent="0.25">
      <c r="B16" s="537" t="s">
        <v>235</v>
      </c>
      <c r="C16" s="538"/>
      <c r="D16" s="172">
        <v>1</v>
      </c>
      <c r="E16" s="166">
        <v>1</v>
      </c>
      <c r="F16" s="166">
        <v>0</v>
      </c>
      <c r="G16" s="167">
        <v>2</v>
      </c>
      <c r="H16" s="168">
        <v>1</v>
      </c>
      <c r="I16" s="166">
        <v>1</v>
      </c>
      <c r="J16" s="167">
        <v>2</v>
      </c>
      <c r="K16" s="168" t="s">
        <v>119</v>
      </c>
      <c r="L16" s="166" t="s">
        <v>119</v>
      </c>
      <c r="M16" s="169">
        <v>2</v>
      </c>
    </row>
    <row r="17" spans="2:15" x14ac:dyDescent="0.25">
      <c r="B17" s="533" t="s">
        <v>236</v>
      </c>
      <c r="C17" s="534"/>
      <c r="D17" s="114">
        <v>0</v>
      </c>
      <c r="E17" s="145">
        <v>0</v>
      </c>
      <c r="F17" s="145">
        <v>0</v>
      </c>
      <c r="G17" s="146">
        <v>0</v>
      </c>
      <c r="H17" s="149">
        <v>0</v>
      </c>
      <c r="I17" s="145">
        <v>0</v>
      </c>
      <c r="J17" s="146">
        <v>0</v>
      </c>
      <c r="K17" s="149" t="s">
        <v>119</v>
      </c>
      <c r="L17" s="145" t="s">
        <v>119</v>
      </c>
      <c r="M17" s="151">
        <v>0</v>
      </c>
    </row>
    <row r="18" spans="2:15" x14ac:dyDescent="0.25">
      <c r="B18" s="535" t="s">
        <v>83</v>
      </c>
      <c r="C18" s="536"/>
      <c r="D18" s="113">
        <v>1</v>
      </c>
      <c r="E18" s="147">
        <v>1</v>
      </c>
      <c r="F18" s="147">
        <v>0</v>
      </c>
      <c r="G18" s="148">
        <v>2</v>
      </c>
      <c r="H18" s="150">
        <v>1</v>
      </c>
      <c r="I18" s="147">
        <v>1</v>
      </c>
      <c r="J18" s="148">
        <v>2</v>
      </c>
      <c r="K18" s="150" t="s">
        <v>119</v>
      </c>
      <c r="L18" s="147" t="s">
        <v>119</v>
      </c>
      <c r="M18" s="152">
        <v>2</v>
      </c>
    </row>
    <row r="19" spans="2:15" x14ac:dyDescent="0.25">
      <c r="B19" s="524" t="s">
        <v>198</v>
      </c>
      <c r="C19" s="524"/>
      <c r="D19" s="524"/>
      <c r="E19" s="524"/>
      <c r="F19" s="524"/>
      <c r="G19" s="524"/>
      <c r="H19" s="524"/>
      <c r="I19" s="524"/>
      <c r="J19" s="524"/>
      <c r="K19" s="524"/>
      <c r="L19" s="524"/>
      <c r="M19" s="524"/>
    </row>
    <row r="20" spans="2:15" x14ac:dyDescent="0.25">
      <c r="B20" s="537" t="s">
        <v>235</v>
      </c>
      <c r="C20" s="538"/>
      <c r="D20" s="172">
        <v>86</v>
      </c>
      <c r="E20" s="166">
        <v>69</v>
      </c>
      <c r="F20" s="166">
        <v>4</v>
      </c>
      <c r="G20" s="167">
        <v>159</v>
      </c>
      <c r="H20" s="168">
        <v>86</v>
      </c>
      <c r="I20" s="166">
        <v>62</v>
      </c>
      <c r="J20" s="167">
        <v>148</v>
      </c>
      <c r="K20" s="168" t="s">
        <v>119</v>
      </c>
      <c r="L20" s="166" t="s">
        <v>119</v>
      </c>
      <c r="M20" s="169">
        <v>124</v>
      </c>
    </row>
    <row r="21" spans="2:15" ht="15" customHeight="1" x14ac:dyDescent="0.25">
      <c r="B21" s="533" t="s">
        <v>236</v>
      </c>
      <c r="C21" s="534"/>
      <c r="D21" s="114">
        <v>0</v>
      </c>
      <c r="E21" s="145">
        <v>1</v>
      </c>
      <c r="F21" s="145">
        <v>1</v>
      </c>
      <c r="G21" s="146">
        <v>2</v>
      </c>
      <c r="H21" s="149">
        <v>1</v>
      </c>
      <c r="I21" s="145">
        <v>1</v>
      </c>
      <c r="J21" s="146">
        <v>2</v>
      </c>
      <c r="K21" s="149">
        <v>1</v>
      </c>
      <c r="L21" s="145">
        <v>1</v>
      </c>
      <c r="M21" s="151">
        <v>2</v>
      </c>
    </row>
    <row r="22" spans="2:15" ht="15" customHeight="1" x14ac:dyDescent="0.25">
      <c r="B22" s="539" t="s">
        <v>83</v>
      </c>
      <c r="C22" s="540"/>
      <c r="D22" s="173">
        <v>86</v>
      </c>
      <c r="E22" s="162">
        <v>70</v>
      </c>
      <c r="F22" s="162">
        <v>5</v>
      </c>
      <c r="G22" s="163">
        <v>161</v>
      </c>
      <c r="H22" s="164">
        <v>87</v>
      </c>
      <c r="I22" s="162">
        <v>63</v>
      </c>
      <c r="J22" s="163">
        <v>150</v>
      </c>
      <c r="K22" s="164" t="s">
        <v>119</v>
      </c>
      <c r="L22" s="162" t="s">
        <v>119</v>
      </c>
      <c r="M22" s="165">
        <v>126</v>
      </c>
    </row>
    <row r="23" spans="2:15" ht="15" customHeight="1" x14ac:dyDescent="0.25">
      <c r="B23" s="524" t="s">
        <v>83</v>
      </c>
      <c r="C23" s="524"/>
      <c r="D23" s="524"/>
      <c r="E23" s="524"/>
      <c r="F23" s="524"/>
      <c r="G23" s="524"/>
      <c r="H23" s="524"/>
      <c r="I23" s="524"/>
      <c r="J23" s="524"/>
      <c r="K23" s="524"/>
      <c r="L23" s="524"/>
      <c r="M23" s="524"/>
    </row>
    <row r="24" spans="2:15" ht="15" customHeight="1" x14ac:dyDescent="0.25">
      <c r="B24" s="537" t="s">
        <v>235</v>
      </c>
      <c r="C24" s="538"/>
      <c r="D24" s="172">
        <v>87</v>
      </c>
      <c r="E24" s="166">
        <v>70</v>
      </c>
      <c r="F24" s="166">
        <v>4</v>
      </c>
      <c r="G24" s="170">
        <v>161</v>
      </c>
      <c r="H24" s="168">
        <v>87</v>
      </c>
      <c r="I24" s="166">
        <v>63</v>
      </c>
      <c r="J24" s="170">
        <v>150</v>
      </c>
      <c r="K24" s="168">
        <v>72</v>
      </c>
      <c r="L24" s="166">
        <v>54</v>
      </c>
      <c r="M24" s="171">
        <v>126</v>
      </c>
    </row>
    <row r="25" spans="2:15" ht="15" customHeight="1" x14ac:dyDescent="0.25">
      <c r="B25" s="533" t="s">
        <v>236</v>
      </c>
      <c r="C25" s="534"/>
      <c r="D25" s="114">
        <v>0</v>
      </c>
      <c r="E25" s="145">
        <v>1</v>
      </c>
      <c r="F25" s="145">
        <v>1</v>
      </c>
      <c r="G25" s="153">
        <v>2</v>
      </c>
      <c r="H25" s="149">
        <v>1</v>
      </c>
      <c r="I25" s="145">
        <v>1</v>
      </c>
      <c r="J25" s="153">
        <v>2</v>
      </c>
      <c r="K25" s="149">
        <v>1</v>
      </c>
      <c r="L25" s="145">
        <v>1</v>
      </c>
      <c r="M25" s="154">
        <v>2</v>
      </c>
    </row>
    <row r="26" spans="2:15" ht="15" customHeight="1" x14ac:dyDescent="0.25">
      <c r="B26" s="535" t="s">
        <v>83</v>
      </c>
      <c r="C26" s="536"/>
      <c r="D26" s="115">
        <v>87</v>
      </c>
      <c r="E26" s="147">
        <v>71</v>
      </c>
      <c r="F26" s="147">
        <v>5</v>
      </c>
      <c r="G26" s="148">
        <v>163</v>
      </c>
      <c r="H26" s="150">
        <v>88</v>
      </c>
      <c r="I26" s="147">
        <v>64</v>
      </c>
      <c r="J26" s="148">
        <v>152</v>
      </c>
      <c r="K26" s="150">
        <v>73</v>
      </c>
      <c r="L26" s="147">
        <v>55</v>
      </c>
      <c r="M26" s="152">
        <v>128</v>
      </c>
    </row>
    <row r="27" spans="2:15" ht="15" customHeight="1" x14ac:dyDescent="0.25">
      <c r="B27" s="394" t="s">
        <v>237</v>
      </c>
      <c r="C27" s="466"/>
      <c r="D27" s="466"/>
      <c r="E27" s="466"/>
      <c r="F27" s="466"/>
      <c r="G27" s="466"/>
      <c r="H27" s="466"/>
      <c r="I27" s="466"/>
      <c r="J27" s="466"/>
      <c r="K27" s="466"/>
      <c r="L27" s="466"/>
      <c r="M27" s="466"/>
      <c r="O27" s="10"/>
    </row>
    <row r="28" spans="2:15" ht="15" customHeight="1" x14ac:dyDescent="0.25">
      <c r="B28" s="11"/>
      <c r="C28" s="11"/>
      <c r="D28" s="11"/>
      <c r="E28" s="11"/>
      <c r="F28" s="11"/>
      <c r="G28" s="11"/>
      <c r="H28" s="11"/>
      <c r="I28" s="11"/>
      <c r="J28" s="11"/>
      <c r="K28" s="11"/>
      <c r="L28" s="11"/>
      <c r="M28" s="11"/>
      <c r="O28" s="10"/>
    </row>
    <row r="29" spans="2:15" ht="15" customHeight="1" x14ac:dyDescent="0.25">
      <c r="B29" s="515" t="s">
        <v>240</v>
      </c>
      <c r="C29" s="516"/>
      <c r="D29" s="512">
        <v>2023</v>
      </c>
      <c r="E29" s="513"/>
      <c r="F29" s="513"/>
      <c r="G29" s="514"/>
      <c r="H29" s="511">
        <v>2022</v>
      </c>
      <c r="I29" s="416"/>
      <c r="J29" s="417"/>
      <c r="K29" s="511">
        <v>2021</v>
      </c>
      <c r="L29" s="416"/>
      <c r="M29" s="416"/>
    </row>
    <row r="30" spans="2:15" ht="38.25" x14ac:dyDescent="0.25">
      <c r="B30" s="519"/>
      <c r="C30" s="520"/>
      <c r="D30" s="156" t="s">
        <v>233</v>
      </c>
      <c r="E30" s="157" t="s">
        <v>234</v>
      </c>
      <c r="F30" s="157" t="s">
        <v>239</v>
      </c>
      <c r="G30" s="158" t="s">
        <v>83</v>
      </c>
      <c r="H30" s="159" t="s">
        <v>233</v>
      </c>
      <c r="I30" s="160" t="s">
        <v>234</v>
      </c>
      <c r="J30" s="155" t="s">
        <v>83</v>
      </c>
      <c r="K30" s="159" t="s">
        <v>233</v>
      </c>
      <c r="L30" s="160" t="s">
        <v>234</v>
      </c>
      <c r="M30" s="161" t="s">
        <v>83</v>
      </c>
    </row>
    <row r="31" spans="2:15" ht="15" customHeight="1" x14ac:dyDescent="0.25">
      <c r="B31" s="524" t="s">
        <v>398</v>
      </c>
      <c r="C31" s="524"/>
      <c r="D31" s="524"/>
      <c r="E31" s="524"/>
      <c r="F31" s="524"/>
      <c r="G31" s="524"/>
      <c r="H31" s="524"/>
      <c r="I31" s="524"/>
      <c r="J31" s="524"/>
      <c r="K31" s="524"/>
      <c r="L31" s="524"/>
      <c r="M31" s="524"/>
    </row>
    <row r="32" spans="2:15" ht="15" customHeight="1" x14ac:dyDescent="0.25">
      <c r="B32" s="525" t="s">
        <v>396</v>
      </c>
      <c r="C32" s="388"/>
      <c r="D32" s="172">
        <v>1</v>
      </c>
      <c r="E32" s="166">
        <v>1</v>
      </c>
      <c r="F32" s="166">
        <v>0</v>
      </c>
      <c r="G32" s="167">
        <v>2</v>
      </c>
      <c r="H32" s="168">
        <v>1</v>
      </c>
      <c r="I32" s="166">
        <v>1</v>
      </c>
      <c r="J32" s="167">
        <v>2</v>
      </c>
      <c r="K32" s="168" t="s">
        <v>119</v>
      </c>
      <c r="L32" s="166" t="s">
        <v>119</v>
      </c>
      <c r="M32" s="169">
        <v>2</v>
      </c>
    </row>
    <row r="33" spans="1:14" ht="15" customHeight="1" x14ac:dyDescent="0.25">
      <c r="B33" s="521" t="s">
        <v>397</v>
      </c>
      <c r="C33" s="384"/>
      <c r="D33" s="114">
        <v>0</v>
      </c>
      <c r="E33" s="145">
        <v>0</v>
      </c>
      <c r="F33" s="145">
        <v>0</v>
      </c>
      <c r="G33" s="146">
        <v>0</v>
      </c>
      <c r="H33" s="149">
        <v>0</v>
      </c>
      <c r="I33" s="145">
        <v>0</v>
      </c>
      <c r="J33" s="146">
        <v>0</v>
      </c>
      <c r="K33" s="149" t="s">
        <v>119</v>
      </c>
      <c r="L33" s="145" t="s">
        <v>119</v>
      </c>
      <c r="M33" s="151">
        <v>0</v>
      </c>
    </row>
    <row r="34" spans="1:14" ht="15" customHeight="1" x14ac:dyDescent="0.25">
      <c r="B34" s="522" t="s">
        <v>83</v>
      </c>
      <c r="C34" s="523"/>
      <c r="D34" s="113">
        <v>1</v>
      </c>
      <c r="E34" s="147">
        <v>1</v>
      </c>
      <c r="F34" s="147">
        <v>0</v>
      </c>
      <c r="G34" s="148">
        <v>2</v>
      </c>
      <c r="H34" s="150">
        <v>1</v>
      </c>
      <c r="I34" s="147">
        <v>1</v>
      </c>
      <c r="J34" s="148">
        <v>2</v>
      </c>
      <c r="K34" s="150" t="s">
        <v>119</v>
      </c>
      <c r="L34" s="147" t="s">
        <v>119</v>
      </c>
      <c r="M34" s="152">
        <v>2</v>
      </c>
    </row>
    <row r="35" spans="1:14" ht="15" customHeight="1" x14ac:dyDescent="0.25">
      <c r="B35" s="524" t="s">
        <v>198</v>
      </c>
      <c r="C35" s="524"/>
      <c r="D35" s="524"/>
      <c r="E35" s="524"/>
      <c r="F35" s="524"/>
      <c r="G35" s="524"/>
      <c r="H35" s="524"/>
      <c r="I35" s="524"/>
      <c r="J35" s="524"/>
      <c r="K35" s="524"/>
      <c r="L35" s="524"/>
      <c r="M35" s="524"/>
    </row>
    <row r="36" spans="1:14" ht="15" customHeight="1" x14ac:dyDescent="0.25">
      <c r="B36" s="525" t="s">
        <v>396</v>
      </c>
      <c r="C36" s="388"/>
      <c r="D36" s="172">
        <v>86</v>
      </c>
      <c r="E36" s="166">
        <v>69</v>
      </c>
      <c r="F36" s="166">
        <v>4</v>
      </c>
      <c r="G36" s="167">
        <v>159</v>
      </c>
      <c r="H36" s="168">
        <v>86</v>
      </c>
      <c r="I36" s="166">
        <v>60</v>
      </c>
      <c r="J36" s="167">
        <v>146</v>
      </c>
      <c r="K36" s="168" t="s">
        <v>119</v>
      </c>
      <c r="L36" s="166" t="s">
        <v>119</v>
      </c>
      <c r="M36" s="169">
        <v>124</v>
      </c>
    </row>
    <row r="37" spans="1:14" ht="15" customHeight="1" x14ac:dyDescent="0.25">
      <c r="B37" s="521" t="s">
        <v>397</v>
      </c>
      <c r="C37" s="384"/>
      <c r="D37" s="114">
        <v>0</v>
      </c>
      <c r="E37" s="145">
        <v>1</v>
      </c>
      <c r="F37" s="145">
        <v>1</v>
      </c>
      <c r="G37" s="146">
        <v>2</v>
      </c>
      <c r="H37" s="149">
        <v>1</v>
      </c>
      <c r="I37" s="145">
        <v>3</v>
      </c>
      <c r="J37" s="146">
        <v>4</v>
      </c>
      <c r="K37" s="149">
        <v>1</v>
      </c>
      <c r="L37" s="145">
        <v>1</v>
      </c>
      <c r="M37" s="151">
        <v>2</v>
      </c>
    </row>
    <row r="38" spans="1:14" ht="15" customHeight="1" x14ac:dyDescent="0.25">
      <c r="B38" s="522" t="s">
        <v>83</v>
      </c>
      <c r="C38" s="523"/>
      <c r="D38" s="173">
        <v>86</v>
      </c>
      <c r="E38" s="162">
        <v>70</v>
      </c>
      <c r="F38" s="162">
        <v>5</v>
      </c>
      <c r="G38" s="163">
        <v>161</v>
      </c>
      <c r="H38" s="164">
        <v>87</v>
      </c>
      <c r="I38" s="162">
        <v>63</v>
      </c>
      <c r="J38" s="163">
        <v>150</v>
      </c>
      <c r="K38" s="164" t="s">
        <v>119</v>
      </c>
      <c r="L38" s="162" t="s">
        <v>119</v>
      </c>
      <c r="M38" s="165">
        <v>126</v>
      </c>
    </row>
    <row r="39" spans="1:14" ht="15" customHeight="1" x14ac:dyDescent="0.25">
      <c r="B39" s="524" t="s">
        <v>83</v>
      </c>
      <c r="C39" s="524"/>
      <c r="D39" s="524"/>
      <c r="E39" s="524"/>
      <c r="F39" s="524"/>
      <c r="G39" s="524"/>
      <c r="H39" s="524"/>
      <c r="I39" s="524"/>
      <c r="J39" s="524"/>
      <c r="K39" s="524"/>
      <c r="L39" s="524"/>
      <c r="M39" s="524"/>
      <c r="N39" s="12"/>
    </row>
    <row r="40" spans="1:14" ht="15" customHeight="1" x14ac:dyDescent="0.25">
      <c r="B40" s="525" t="s">
        <v>396</v>
      </c>
      <c r="C40" s="388"/>
      <c r="D40" s="172">
        <v>87</v>
      </c>
      <c r="E40" s="166">
        <v>70</v>
      </c>
      <c r="F40" s="166">
        <v>4</v>
      </c>
      <c r="G40" s="170">
        <v>161</v>
      </c>
      <c r="H40" s="168">
        <v>87</v>
      </c>
      <c r="I40" s="166">
        <v>61</v>
      </c>
      <c r="J40" s="170">
        <v>148</v>
      </c>
      <c r="K40" s="168">
        <v>72</v>
      </c>
      <c r="L40" s="166">
        <v>54</v>
      </c>
      <c r="M40" s="171">
        <v>126</v>
      </c>
      <c r="N40" s="12"/>
    </row>
    <row r="41" spans="1:14" ht="15" customHeight="1" x14ac:dyDescent="0.25">
      <c r="B41" s="521" t="s">
        <v>397</v>
      </c>
      <c r="C41" s="384"/>
      <c r="D41" s="114">
        <v>0</v>
      </c>
      <c r="E41" s="145">
        <v>1</v>
      </c>
      <c r="F41" s="145">
        <v>1</v>
      </c>
      <c r="G41" s="153">
        <v>2</v>
      </c>
      <c r="H41" s="149">
        <v>1</v>
      </c>
      <c r="I41" s="145">
        <v>3</v>
      </c>
      <c r="J41" s="153">
        <v>4</v>
      </c>
      <c r="K41" s="149">
        <v>1</v>
      </c>
      <c r="L41" s="145">
        <v>1</v>
      </c>
      <c r="M41" s="154">
        <v>2</v>
      </c>
      <c r="N41" s="12"/>
    </row>
    <row r="42" spans="1:14" ht="15" customHeight="1" x14ac:dyDescent="0.25">
      <c r="B42" s="522" t="s">
        <v>83</v>
      </c>
      <c r="C42" s="523"/>
      <c r="D42" s="115">
        <v>87</v>
      </c>
      <c r="E42" s="147">
        <v>71</v>
      </c>
      <c r="F42" s="147">
        <v>5</v>
      </c>
      <c r="G42" s="148">
        <v>163</v>
      </c>
      <c r="H42" s="150">
        <v>88</v>
      </c>
      <c r="I42" s="147">
        <v>64</v>
      </c>
      <c r="J42" s="148">
        <v>152</v>
      </c>
      <c r="K42" s="150">
        <v>73</v>
      </c>
      <c r="L42" s="147">
        <v>55</v>
      </c>
      <c r="M42" s="152">
        <v>128</v>
      </c>
      <c r="N42" s="12"/>
    </row>
    <row r="43" spans="1:14" x14ac:dyDescent="0.25">
      <c r="B43" s="394" t="s">
        <v>237</v>
      </c>
      <c r="C43" s="394"/>
      <c r="D43" s="394"/>
      <c r="E43" s="394"/>
      <c r="F43" s="394"/>
      <c r="G43" s="394"/>
      <c r="H43" s="394"/>
      <c r="I43" s="394"/>
      <c r="J43" s="394"/>
      <c r="K43" s="394"/>
      <c r="L43" s="394"/>
      <c r="M43" s="394"/>
    </row>
    <row r="44" spans="1:14" ht="15" customHeight="1" x14ac:dyDescent="0.25">
      <c r="C44" s="12"/>
      <c r="D44" s="12"/>
      <c r="E44" s="12"/>
      <c r="F44" s="12"/>
      <c r="G44" s="12"/>
      <c r="I44" s="12"/>
      <c r="J44" s="12"/>
      <c r="K44" s="12"/>
      <c r="L44" s="12"/>
      <c r="M44" s="12"/>
    </row>
    <row r="45" spans="1:14" ht="15" customHeight="1" x14ac:dyDescent="0.25">
      <c r="C45" s="12"/>
      <c r="D45" s="12"/>
      <c r="E45" s="12"/>
      <c r="F45" s="12"/>
      <c r="G45" s="12"/>
      <c r="I45" s="12"/>
      <c r="J45" s="12"/>
      <c r="K45" s="12"/>
      <c r="L45" s="12"/>
      <c r="M45" s="12"/>
    </row>
    <row r="46" spans="1:14" ht="15" customHeight="1" x14ac:dyDescent="0.25">
      <c r="A46" s="6"/>
      <c r="B46" s="7" t="s">
        <v>231</v>
      </c>
      <c r="C46" s="7"/>
      <c r="D46" s="7"/>
      <c r="E46" s="7"/>
      <c r="F46" s="6"/>
      <c r="G46" s="6"/>
      <c r="H46" s="6"/>
      <c r="I46" s="6"/>
      <c r="J46" s="6"/>
      <c r="K46" s="6"/>
      <c r="L46" s="6"/>
      <c r="M46" s="6"/>
    </row>
    <row r="47" spans="1:14" ht="15" customHeight="1" x14ac:dyDescent="0.25">
      <c r="C47" s="12"/>
      <c r="D47" s="12"/>
      <c r="E47" s="12"/>
      <c r="F47" s="12"/>
      <c r="G47" s="12"/>
      <c r="I47" s="12"/>
      <c r="J47" s="12"/>
      <c r="K47" s="12"/>
      <c r="L47" s="12"/>
      <c r="M47" s="12"/>
    </row>
    <row r="48" spans="1:14" ht="15" customHeight="1" x14ac:dyDescent="0.25">
      <c r="B48" s="515" t="s">
        <v>241</v>
      </c>
      <c r="C48" s="515"/>
      <c r="D48" s="516"/>
      <c r="E48" s="512">
        <v>2023</v>
      </c>
      <c r="F48" s="513"/>
      <c r="G48" s="514"/>
      <c r="H48" s="511">
        <v>2022</v>
      </c>
      <c r="I48" s="416"/>
      <c r="J48" s="417"/>
      <c r="K48" s="511">
        <v>2021</v>
      </c>
      <c r="L48" s="416"/>
      <c r="M48" s="416"/>
    </row>
    <row r="49" spans="1:13" ht="15" customHeight="1" x14ac:dyDescent="0.25">
      <c r="B49" s="517"/>
      <c r="C49" s="517"/>
      <c r="D49" s="518"/>
      <c r="E49" s="156" t="s">
        <v>233</v>
      </c>
      <c r="F49" s="157" t="s">
        <v>234</v>
      </c>
      <c r="G49" s="158" t="s">
        <v>83</v>
      </c>
      <c r="H49" s="159" t="s">
        <v>233</v>
      </c>
      <c r="I49" s="160" t="s">
        <v>234</v>
      </c>
      <c r="J49" s="155" t="s">
        <v>83</v>
      </c>
      <c r="K49" s="159" t="s">
        <v>233</v>
      </c>
      <c r="L49" s="160" t="s">
        <v>234</v>
      </c>
      <c r="M49" s="161" t="s">
        <v>83</v>
      </c>
    </row>
    <row r="50" spans="1:13" ht="15" customHeight="1" x14ac:dyDescent="0.25">
      <c r="B50" s="388" t="s">
        <v>242</v>
      </c>
      <c r="C50" s="389"/>
      <c r="D50" s="389"/>
      <c r="E50" s="175">
        <v>5</v>
      </c>
      <c r="F50" s="176">
        <v>2</v>
      </c>
      <c r="G50" s="180">
        <v>7</v>
      </c>
      <c r="H50" s="175">
        <v>6</v>
      </c>
      <c r="I50" s="176">
        <v>5</v>
      </c>
      <c r="J50" s="180">
        <v>11</v>
      </c>
      <c r="K50" s="175">
        <v>3</v>
      </c>
      <c r="L50" s="176">
        <v>1</v>
      </c>
      <c r="M50" s="182">
        <v>4</v>
      </c>
    </row>
    <row r="51" spans="1:13" ht="15" customHeight="1" x14ac:dyDescent="0.25">
      <c r="B51" s="382" t="s">
        <v>244</v>
      </c>
      <c r="C51" s="383"/>
      <c r="D51" s="383"/>
      <c r="E51" s="177">
        <v>18</v>
      </c>
      <c r="F51" s="178">
        <v>1</v>
      </c>
      <c r="G51" s="181">
        <v>19</v>
      </c>
      <c r="H51" s="177">
        <v>37</v>
      </c>
      <c r="I51" s="178">
        <v>13</v>
      </c>
      <c r="J51" s="181">
        <v>50</v>
      </c>
      <c r="K51" s="177">
        <v>15</v>
      </c>
      <c r="L51" s="179">
        <v>8</v>
      </c>
      <c r="M51" s="183">
        <v>23</v>
      </c>
    </row>
    <row r="52" spans="1:13" ht="15" customHeight="1" x14ac:dyDescent="0.25">
      <c r="B52" s="404" t="s">
        <v>243</v>
      </c>
      <c r="C52" s="404"/>
      <c r="D52" s="404"/>
      <c r="E52" s="404"/>
      <c r="F52" s="404"/>
      <c r="G52" s="404"/>
      <c r="H52" s="404"/>
      <c r="I52" s="404"/>
      <c r="J52" s="404"/>
      <c r="K52" s="404"/>
      <c r="L52" s="404"/>
      <c r="M52" s="404"/>
    </row>
    <row r="53" spans="1:13" ht="15" customHeight="1" x14ac:dyDescent="0.25">
      <c r="C53" s="12"/>
      <c r="D53" s="12"/>
      <c r="E53" s="12"/>
      <c r="F53" s="12"/>
      <c r="G53" s="12"/>
      <c r="I53" s="12"/>
      <c r="J53" s="12"/>
      <c r="K53" s="12"/>
      <c r="L53" s="12"/>
      <c r="M53" s="12"/>
    </row>
    <row r="54" spans="1:13" ht="15" customHeight="1" x14ac:dyDescent="0.25">
      <c r="C54" s="12"/>
      <c r="D54" s="12"/>
      <c r="E54" s="12"/>
      <c r="F54" s="12"/>
      <c r="G54" s="12"/>
      <c r="I54" s="12"/>
      <c r="J54" s="12"/>
      <c r="K54" s="12"/>
      <c r="L54" s="12"/>
      <c r="M54" s="12"/>
    </row>
    <row r="55" spans="1:13" x14ac:dyDescent="0.25">
      <c r="A55" s="6"/>
      <c r="B55" s="7" t="s">
        <v>232</v>
      </c>
      <c r="C55" s="7"/>
      <c r="D55" s="7"/>
      <c r="E55" s="7"/>
      <c r="F55" s="6"/>
      <c r="G55" s="6"/>
      <c r="H55" s="6"/>
      <c r="I55" s="6"/>
      <c r="J55" s="6"/>
      <c r="K55" s="6"/>
      <c r="L55" s="6"/>
      <c r="M55" s="6"/>
    </row>
    <row r="56" spans="1:13" ht="15" customHeight="1" x14ac:dyDescent="0.25">
      <c r="C56" s="12"/>
      <c r="D56" s="12"/>
      <c r="E56" s="12"/>
      <c r="F56" s="12"/>
      <c r="G56" s="12"/>
      <c r="I56" s="12"/>
      <c r="J56" s="12"/>
      <c r="K56" s="12"/>
      <c r="L56" s="12"/>
      <c r="M56" s="12"/>
    </row>
    <row r="57" spans="1:13" ht="15" customHeight="1" x14ac:dyDescent="0.25">
      <c r="B57" s="405" t="s">
        <v>245</v>
      </c>
      <c r="C57" s="405"/>
      <c r="D57" s="405"/>
      <c r="E57" s="405"/>
      <c r="F57" s="405"/>
      <c r="G57" s="405"/>
      <c r="H57" s="405"/>
      <c r="I57" s="405"/>
      <c r="J57" s="405"/>
      <c r="K57" s="405"/>
      <c r="L57" s="405"/>
      <c r="M57" s="405"/>
    </row>
    <row r="58" spans="1:13" ht="15" customHeight="1" x14ac:dyDescent="0.25">
      <c r="C58" s="12"/>
      <c r="D58" s="12"/>
      <c r="E58" s="12"/>
      <c r="F58" s="12"/>
      <c r="G58" s="12"/>
      <c r="I58" s="12"/>
      <c r="J58" s="12"/>
      <c r="K58" s="12"/>
      <c r="L58" s="12"/>
      <c r="M58" s="12"/>
    </row>
    <row r="59" spans="1:13" ht="15" customHeight="1" x14ac:dyDescent="0.25">
      <c r="C59" s="12"/>
      <c r="D59" s="12"/>
      <c r="E59" s="12"/>
      <c r="F59" s="12"/>
      <c r="G59" s="12"/>
      <c r="I59" s="12"/>
      <c r="J59" s="12"/>
      <c r="K59" s="12"/>
      <c r="L59" s="12"/>
      <c r="M59" s="12"/>
    </row>
    <row r="60" spans="1:13" ht="15" customHeight="1" x14ac:dyDescent="0.25">
      <c r="A60" s="6"/>
      <c r="B60" s="7" t="s">
        <v>608</v>
      </c>
      <c r="C60" s="7"/>
      <c r="D60" s="7"/>
      <c r="E60" s="7"/>
      <c r="F60" s="6"/>
      <c r="G60" s="6"/>
      <c r="H60" s="6"/>
      <c r="I60" s="6"/>
      <c r="J60" s="6"/>
      <c r="K60" s="6"/>
      <c r="L60" s="6"/>
      <c r="M60" s="6"/>
    </row>
    <row r="61" spans="1:13" ht="15" customHeight="1" x14ac:dyDescent="0.25">
      <c r="C61" s="12"/>
      <c r="D61" s="12"/>
      <c r="E61" s="12"/>
      <c r="F61" s="12"/>
      <c r="G61" s="12"/>
      <c r="I61" s="12"/>
      <c r="J61" s="12"/>
      <c r="K61" s="12"/>
      <c r="L61" s="12"/>
      <c r="M61" s="12"/>
    </row>
    <row r="62" spans="1:13" ht="15" customHeight="1" x14ac:dyDescent="0.25">
      <c r="B62" s="420" t="s">
        <v>609</v>
      </c>
      <c r="C62" s="420"/>
      <c r="D62" s="420"/>
      <c r="E62" s="420"/>
      <c r="F62" s="420"/>
      <c r="G62" s="452"/>
      <c r="H62" s="33">
        <v>2023</v>
      </c>
      <c r="I62" s="34">
        <v>2022</v>
      </c>
      <c r="J62" s="35">
        <v>2021</v>
      </c>
      <c r="M62" s="12"/>
    </row>
    <row r="63" spans="1:13" ht="15" customHeight="1" x14ac:dyDescent="0.25">
      <c r="B63" s="378" t="s">
        <v>246</v>
      </c>
      <c r="C63" s="379"/>
      <c r="D63" s="379"/>
      <c r="E63" s="379"/>
      <c r="F63" s="379"/>
      <c r="G63" s="379"/>
      <c r="H63" s="184">
        <v>1320</v>
      </c>
      <c r="I63" s="184">
        <v>1212</v>
      </c>
      <c r="J63" s="185">
        <v>1100</v>
      </c>
      <c r="M63" s="12"/>
    </row>
    <row r="64" spans="1:13" x14ac:dyDescent="0.25">
      <c r="B64" s="370" t="s">
        <v>247</v>
      </c>
      <c r="C64" s="371"/>
      <c r="D64" s="371"/>
      <c r="E64" s="371"/>
      <c r="F64" s="371"/>
      <c r="G64" s="371"/>
      <c r="H64" s="186">
        <v>1827</v>
      </c>
      <c r="I64" s="186">
        <v>1745</v>
      </c>
      <c r="J64" s="187">
        <v>1567.49</v>
      </c>
      <c r="M64" s="12"/>
    </row>
    <row r="65" spans="1:19" ht="15" customHeight="1" x14ac:dyDescent="0.25">
      <c r="B65" s="372" t="s">
        <v>248</v>
      </c>
      <c r="C65" s="373"/>
      <c r="D65" s="373"/>
      <c r="E65" s="373"/>
      <c r="F65" s="373"/>
      <c r="G65" s="373"/>
      <c r="H65" s="188">
        <v>1.384090909090909</v>
      </c>
      <c r="I65" s="188">
        <v>1.4397689768976898</v>
      </c>
      <c r="J65" s="189">
        <v>1.4249909090909092</v>
      </c>
      <c r="M65" s="12"/>
    </row>
    <row r="66" spans="1:19" ht="15" customHeight="1" x14ac:dyDescent="0.25">
      <c r="B66" s="392" t="s">
        <v>249</v>
      </c>
      <c r="C66" s="392"/>
      <c r="D66" s="392"/>
      <c r="E66" s="392"/>
      <c r="F66" s="392"/>
      <c r="G66" s="392"/>
      <c r="H66" s="392"/>
      <c r="I66" s="392"/>
      <c r="J66" s="392"/>
      <c r="M66" s="12"/>
    </row>
    <row r="67" spans="1:19" ht="15" customHeight="1" x14ac:dyDescent="0.25">
      <c r="B67" s="394"/>
      <c r="C67" s="394"/>
      <c r="D67" s="394"/>
      <c r="E67" s="394"/>
      <c r="F67" s="394"/>
      <c r="G67" s="394"/>
      <c r="H67" s="394"/>
      <c r="I67" s="394"/>
      <c r="J67" s="394"/>
      <c r="M67" s="12"/>
    </row>
    <row r="68" spans="1:19" x14ac:dyDescent="0.25">
      <c r="B68" s="12"/>
      <c r="C68" s="12"/>
      <c r="D68" s="12"/>
      <c r="E68" s="12"/>
      <c r="F68" s="12"/>
      <c r="G68" s="12"/>
      <c r="H68" s="12"/>
      <c r="I68" s="12"/>
      <c r="J68" s="12"/>
      <c r="K68" s="12"/>
      <c r="L68" s="12"/>
      <c r="M68" s="12"/>
    </row>
    <row r="69" spans="1:19" ht="15" customHeight="1" x14ac:dyDescent="0.25">
      <c r="B69" s="12"/>
      <c r="C69" s="12"/>
      <c r="D69" s="12"/>
      <c r="E69" s="12"/>
      <c r="F69" s="12"/>
      <c r="G69" s="12"/>
      <c r="H69" s="12"/>
      <c r="I69" s="12"/>
      <c r="J69" s="12"/>
      <c r="K69" s="12"/>
      <c r="L69" s="12"/>
      <c r="M69" s="12"/>
    </row>
    <row r="70" spans="1:19" ht="15" customHeight="1" x14ac:dyDescent="0.25">
      <c r="A70" s="6"/>
      <c r="B70" s="7" t="s">
        <v>610</v>
      </c>
      <c r="C70" s="7"/>
      <c r="D70" s="7"/>
      <c r="E70" s="7"/>
      <c r="F70" s="6"/>
      <c r="G70" s="6"/>
      <c r="H70" s="6"/>
      <c r="I70" s="6"/>
      <c r="J70" s="6"/>
      <c r="K70" s="6"/>
      <c r="L70" s="6"/>
      <c r="M70" s="6"/>
    </row>
    <row r="71" spans="1:19" ht="15" customHeight="1" x14ac:dyDescent="0.25">
      <c r="B71" s="12"/>
      <c r="C71" s="12"/>
      <c r="D71" s="12"/>
      <c r="E71" s="12"/>
      <c r="F71" s="12"/>
      <c r="G71" s="12"/>
      <c r="H71" s="12"/>
      <c r="I71" s="12"/>
      <c r="J71" s="12"/>
      <c r="K71" s="12"/>
      <c r="L71" s="12"/>
      <c r="M71" s="12"/>
    </row>
    <row r="72" spans="1:19" ht="15" customHeight="1" x14ac:dyDescent="0.25">
      <c r="B72" s="452" t="s">
        <v>250</v>
      </c>
      <c r="C72" s="453"/>
      <c r="D72" s="453"/>
      <c r="E72" s="453"/>
      <c r="F72" s="453"/>
      <c r="G72" s="510">
        <v>2023</v>
      </c>
      <c r="H72" s="510"/>
      <c r="I72" s="453">
        <v>2022</v>
      </c>
      <c r="J72" s="453"/>
      <c r="K72" s="453">
        <v>2021</v>
      </c>
      <c r="L72" s="454"/>
      <c r="M72" s="12"/>
      <c r="N72" s="191"/>
      <c r="O72" s="191"/>
      <c r="P72" s="191"/>
      <c r="Q72" s="192"/>
      <c r="R72" s="191"/>
      <c r="S72" s="13"/>
    </row>
    <row r="73" spans="1:19" ht="25.5" x14ac:dyDescent="0.25">
      <c r="B73" s="452"/>
      <c r="C73" s="453"/>
      <c r="D73" s="453"/>
      <c r="E73" s="453"/>
      <c r="F73" s="453"/>
      <c r="G73" s="263" t="s">
        <v>611</v>
      </c>
      <c r="H73" s="116" t="s">
        <v>255</v>
      </c>
      <c r="I73" s="355" t="s">
        <v>612</v>
      </c>
      <c r="J73" s="103" t="s">
        <v>256</v>
      </c>
      <c r="K73" s="355" t="s">
        <v>612</v>
      </c>
      <c r="L73" s="190" t="s">
        <v>256</v>
      </c>
      <c r="M73" s="12"/>
      <c r="N73" s="10"/>
      <c r="O73" s="10"/>
      <c r="P73" s="10"/>
      <c r="Q73" s="193"/>
      <c r="R73" s="193"/>
      <c r="S73" s="13"/>
    </row>
    <row r="74" spans="1:19" x14ac:dyDescent="0.25">
      <c r="B74" s="378" t="s">
        <v>251</v>
      </c>
      <c r="C74" s="379"/>
      <c r="D74" s="379"/>
      <c r="E74" s="379"/>
      <c r="F74" s="379"/>
      <c r="G74" s="202">
        <v>3</v>
      </c>
      <c r="H74" s="196">
        <v>62</v>
      </c>
      <c r="I74" s="202">
        <v>3</v>
      </c>
      <c r="J74" s="196">
        <v>49</v>
      </c>
      <c r="K74" s="202">
        <v>3</v>
      </c>
      <c r="L74" s="199">
        <v>39</v>
      </c>
      <c r="M74" s="12"/>
      <c r="N74" s="10"/>
      <c r="O74" s="10"/>
      <c r="P74" s="10"/>
      <c r="Q74" s="193"/>
      <c r="R74" s="193"/>
      <c r="S74" s="13"/>
    </row>
    <row r="75" spans="1:19" x14ac:dyDescent="0.25">
      <c r="B75" s="370" t="s">
        <v>252</v>
      </c>
      <c r="C75" s="371"/>
      <c r="D75" s="371"/>
      <c r="E75" s="371"/>
      <c r="F75" s="371"/>
      <c r="G75" s="74">
        <v>3</v>
      </c>
      <c r="H75" s="197">
        <v>61</v>
      </c>
      <c r="I75" s="74">
        <v>3</v>
      </c>
      <c r="J75" s="197">
        <v>47</v>
      </c>
      <c r="K75" s="74">
        <v>3</v>
      </c>
      <c r="L75" s="200">
        <v>38</v>
      </c>
      <c r="M75" s="12"/>
      <c r="N75" s="10"/>
      <c r="O75" s="10"/>
      <c r="P75" s="10"/>
      <c r="Q75" s="194"/>
      <c r="R75" s="194"/>
      <c r="S75" s="13"/>
    </row>
    <row r="76" spans="1:19" x14ac:dyDescent="0.25">
      <c r="B76" s="372" t="s">
        <v>254</v>
      </c>
      <c r="C76" s="373"/>
      <c r="D76" s="373"/>
      <c r="E76" s="373"/>
      <c r="F76" s="373"/>
      <c r="G76" s="203">
        <v>1</v>
      </c>
      <c r="H76" s="198">
        <v>0.98399999999999999</v>
      </c>
      <c r="I76" s="203">
        <v>1</v>
      </c>
      <c r="J76" s="198">
        <v>0.95918367346938771</v>
      </c>
      <c r="K76" s="203">
        <v>1</v>
      </c>
      <c r="L76" s="201">
        <v>0.97435897435897434</v>
      </c>
      <c r="M76" s="12"/>
      <c r="N76" s="195"/>
      <c r="O76" s="195"/>
      <c r="P76" s="195"/>
      <c r="Q76" s="194"/>
      <c r="R76" s="194"/>
      <c r="S76" s="13"/>
    </row>
    <row r="77" spans="1:19" ht="15" customHeight="1" x14ac:dyDescent="0.25">
      <c r="B77" s="404" t="s">
        <v>253</v>
      </c>
      <c r="C77" s="404"/>
      <c r="D77" s="404"/>
      <c r="E77" s="404"/>
      <c r="F77" s="404"/>
      <c r="G77" s="404"/>
      <c r="H77" s="404"/>
      <c r="I77" s="404"/>
      <c r="J77" s="404"/>
      <c r="K77" s="404"/>
      <c r="L77" s="404"/>
      <c r="M77" s="12"/>
      <c r="N77" s="13"/>
      <c r="P77" s="13"/>
      <c r="Q77" s="13"/>
      <c r="R77" s="13"/>
      <c r="S77" s="13"/>
    </row>
    <row r="78" spans="1:19" ht="15" customHeight="1" x14ac:dyDescent="0.25">
      <c r="B78" s="12"/>
      <c r="C78" s="12"/>
      <c r="D78" s="12"/>
      <c r="E78" s="12"/>
      <c r="F78" s="12"/>
      <c r="G78" s="12"/>
      <c r="H78" s="12"/>
      <c r="I78" s="12"/>
      <c r="J78" s="12"/>
      <c r="K78" s="12"/>
      <c r="L78" s="12"/>
      <c r="M78" s="12"/>
    </row>
    <row r="79" spans="1:19" x14ac:dyDescent="0.25">
      <c r="A79" s="6"/>
      <c r="B79" s="7" t="s">
        <v>613</v>
      </c>
      <c r="C79" s="6"/>
      <c r="D79" s="6"/>
      <c r="E79" s="6"/>
      <c r="F79" s="6"/>
      <c r="G79" s="6"/>
      <c r="H79" s="6"/>
      <c r="I79" s="6"/>
      <c r="J79" s="6"/>
      <c r="K79" s="6"/>
      <c r="L79" s="6"/>
      <c r="M79" s="6"/>
      <c r="O79" s="50"/>
      <c r="P79" s="50"/>
      <c r="Q79" s="50"/>
      <c r="R79" s="50"/>
      <c r="S79" s="50"/>
    </row>
    <row r="80" spans="1:19" x14ac:dyDescent="0.25">
      <c r="O80" s="50"/>
      <c r="P80" s="50">
        <v>2021</v>
      </c>
      <c r="Q80" s="50">
        <v>2022</v>
      </c>
      <c r="R80" s="50">
        <v>2023</v>
      </c>
      <c r="S80" s="50"/>
    </row>
    <row r="81" spans="2:19" ht="15" customHeight="1" x14ac:dyDescent="0.25">
      <c r="B81" s="503" t="s">
        <v>614</v>
      </c>
      <c r="C81" s="504"/>
      <c r="D81" s="507">
        <v>2023</v>
      </c>
      <c r="E81" s="507"/>
      <c r="F81" s="508">
        <v>2022</v>
      </c>
      <c r="G81" s="508"/>
      <c r="H81" s="508">
        <v>2021</v>
      </c>
      <c r="I81" s="509"/>
      <c r="J81" s="11"/>
      <c r="K81" s="11"/>
      <c r="M81" s="11"/>
      <c r="O81" s="50" t="s">
        <v>618</v>
      </c>
      <c r="P81" s="237">
        <v>0.23400000000000001</v>
      </c>
      <c r="Q81" s="237">
        <v>0.32900000000000001</v>
      </c>
      <c r="R81" s="237">
        <v>0.22700000000000001</v>
      </c>
      <c r="S81" s="50"/>
    </row>
    <row r="82" spans="2:19" x14ac:dyDescent="0.25">
      <c r="B82" s="505"/>
      <c r="C82" s="506"/>
      <c r="D82" s="68" t="s">
        <v>615</v>
      </c>
      <c r="E82" s="209" t="s">
        <v>616</v>
      </c>
      <c r="F82" s="207" t="s">
        <v>615</v>
      </c>
      <c r="G82" s="212" t="s">
        <v>616</v>
      </c>
      <c r="H82" s="207" t="s">
        <v>615</v>
      </c>
      <c r="I82" s="213" t="s">
        <v>616</v>
      </c>
      <c r="J82" s="11"/>
      <c r="K82" s="11"/>
      <c r="M82" s="11"/>
      <c r="O82" s="50" t="s">
        <v>266</v>
      </c>
      <c r="P82" s="237">
        <v>0.21099999999999999</v>
      </c>
      <c r="Q82" s="237">
        <v>0.25</v>
      </c>
      <c r="R82" s="237">
        <v>0.193</v>
      </c>
      <c r="S82" s="50"/>
    </row>
    <row r="83" spans="2:19" x14ac:dyDescent="0.25">
      <c r="B83" s="397" t="s">
        <v>617</v>
      </c>
      <c r="C83" s="397"/>
      <c r="D83" s="397"/>
      <c r="E83" s="397"/>
      <c r="F83" s="397"/>
      <c r="G83" s="397"/>
      <c r="H83" s="397"/>
      <c r="I83" s="397"/>
      <c r="J83" s="11"/>
      <c r="K83" s="11"/>
      <c r="M83" s="11"/>
      <c r="O83" s="50"/>
      <c r="P83" s="50"/>
      <c r="Q83" s="50"/>
      <c r="R83" s="50"/>
      <c r="S83" s="50"/>
    </row>
    <row r="84" spans="2:19" x14ac:dyDescent="0.25">
      <c r="B84" s="378" t="s">
        <v>233</v>
      </c>
      <c r="C84" s="379"/>
      <c r="D84" s="202">
        <v>20</v>
      </c>
      <c r="E84" s="196">
        <v>17</v>
      </c>
      <c r="F84" s="202">
        <v>33</v>
      </c>
      <c r="G84" s="196">
        <v>18</v>
      </c>
      <c r="H84" s="202">
        <v>15</v>
      </c>
      <c r="I84" s="199">
        <v>14</v>
      </c>
      <c r="J84" s="11"/>
      <c r="K84" s="11"/>
      <c r="M84" s="11"/>
      <c r="P84" s="51"/>
      <c r="Q84" s="51"/>
      <c r="R84" s="51"/>
    </row>
    <row r="85" spans="2:19" x14ac:dyDescent="0.25">
      <c r="B85" s="370" t="s">
        <v>234</v>
      </c>
      <c r="C85" s="371"/>
      <c r="D85" s="74">
        <v>16</v>
      </c>
      <c r="E85" s="197">
        <v>9</v>
      </c>
      <c r="F85" s="74">
        <v>17</v>
      </c>
      <c r="G85" s="197">
        <v>8</v>
      </c>
      <c r="H85" s="74">
        <v>15</v>
      </c>
      <c r="I85" s="214">
        <v>10</v>
      </c>
      <c r="J85" s="11"/>
      <c r="K85" s="11"/>
      <c r="M85" s="11"/>
      <c r="O85" s="50"/>
      <c r="P85" s="50">
        <v>2021</v>
      </c>
      <c r="Q85" s="50">
        <v>2022</v>
      </c>
      <c r="R85" s="50">
        <v>2023</v>
      </c>
    </row>
    <row r="86" spans="2:19" x14ac:dyDescent="0.25">
      <c r="B86" s="487" t="s">
        <v>239</v>
      </c>
      <c r="C86" s="488"/>
      <c r="D86" s="483">
        <v>1</v>
      </c>
      <c r="E86" s="501">
        <v>0</v>
      </c>
      <c r="F86" s="483" t="s">
        <v>119</v>
      </c>
      <c r="G86" s="501" t="s">
        <v>119</v>
      </c>
      <c r="H86" s="483" t="s">
        <v>119</v>
      </c>
      <c r="I86" s="485" t="s">
        <v>119</v>
      </c>
      <c r="J86" s="11"/>
      <c r="K86" s="11"/>
      <c r="M86" s="11"/>
      <c r="O86" s="50" t="s">
        <v>265</v>
      </c>
      <c r="P86" s="237">
        <v>0.23400000000000001</v>
      </c>
      <c r="Q86" s="237">
        <v>0.32900000000000001</v>
      </c>
      <c r="R86" s="237">
        <v>0.22700000000000001</v>
      </c>
    </row>
    <row r="87" spans="2:19" x14ac:dyDescent="0.25">
      <c r="B87" s="489"/>
      <c r="C87" s="490"/>
      <c r="D87" s="484"/>
      <c r="E87" s="502"/>
      <c r="F87" s="484"/>
      <c r="G87" s="502"/>
      <c r="H87" s="484"/>
      <c r="I87" s="486"/>
      <c r="J87" s="11"/>
      <c r="K87" s="11"/>
      <c r="M87" s="11"/>
      <c r="O87" s="50"/>
      <c r="P87" s="237"/>
      <c r="Q87" s="237"/>
      <c r="R87" s="237"/>
    </row>
    <row r="88" spans="2:19" x14ac:dyDescent="0.25">
      <c r="B88" s="397" t="s">
        <v>257</v>
      </c>
      <c r="C88" s="397"/>
      <c r="D88" s="397"/>
      <c r="E88" s="397"/>
      <c r="F88" s="397"/>
      <c r="G88" s="397"/>
      <c r="H88" s="397"/>
      <c r="I88" s="397"/>
      <c r="J88" s="11"/>
      <c r="K88" s="11"/>
      <c r="M88" s="11"/>
      <c r="O88" s="50" t="s">
        <v>266</v>
      </c>
      <c r="P88" s="237">
        <v>0.21099999999999999</v>
      </c>
      <c r="Q88" s="237">
        <v>0.25</v>
      </c>
      <c r="R88" s="237">
        <v>0.193</v>
      </c>
    </row>
    <row r="89" spans="2:19" x14ac:dyDescent="0.25">
      <c r="B89" s="378" t="s">
        <v>399</v>
      </c>
      <c r="C89" s="379"/>
      <c r="D89" s="202">
        <v>2</v>
      </c>
      <c r="E89" s="196">
        <v>1</v>
      </c>
      <c r="F89" s="202">
        <v>0</v>
      </c>
      <c r="G89" s="196">
        <v>0</v>
      </c>
      <c r="H89" s="202">
        <v>2</v>
      </c>
      <c r="I89" s="199">
        <v>0</v>
      </c>
      <c r="J89" s="11"/>
      <c r="K89" s="11"/>
      <c r="M89" s="11"/>
      <c r="O89" s="50"/>
      <c r="P89" s="51"/>
      <c r="Q89" s="51"/>
      <c r="R89" s="51"/>
    </row>
    <row r="90" spans="2:19" x14ac:dyDescent="0.25">
      <c r="B90" s="370" t="s">
        <v>258</v>
      </c>
      <c r="C90" s="371"/>
      <c r="D90" s="74">
        <v>7</v>
      </c>
      <c r="E90" s="197">
        <v>6</v>
      </c>
      <c r="F90" s="74">
        <v>6</v>
      </c>
      <c r="G90" s="197">
        <v>2</v>
      </c>
      <c r="H90" s="74">
        <v>9</v>
      </c>
      <c r="I90" s="214">
        <v>4</v>
      </c>
      <c r="J90" s="11"/>
      <c r="K90" s="11"/>
      <c r="M90" s="11"/>
      <c r="P90" s="51"/>
      <c r="Q90" s="51"/>
      <c r="R90" s="51"/>
    </row>
    <row r="91" spans="2:19" x14ac:dyDescent="0.25">
      <c r="B91" s="370" t="s">
        <v>259</v>
      </c>
      <c r="C91" s="371"/>
      <c r="D91" s="74">
        <v>8</v>
      </c>
      <c r="E91" s="197">
        <v>9</v>
      </c>
      <c r="F91" s="74">
        <v>24</v>
      </c>
      <c r="G91" s="197">
        <v>8</v>
      </c>
      <c r="H91" s="74">
        <v>7</v>
      </c>
      <c r="I91" s="214">
        <v>10</v>
      </c>
      <c r="J91" s="11"/>
      <c r="K91" s="11"/>
      <c r="M91" s="11"/>
      <c r="P91" s="51"/>
      <c r="Q91" s="51"/>
      <c r="R91" s="51"/>
    </row>
    <row r="92" spans="2:19" x14ac:dyDescent="0.25">
      <c r="B92" s="370" t="s">
        <v>260</v>
      </c>
      <c r="C92" s="371"/>
      <c r="D92" s="74">
        <v>12</v>
      </c>
      <c r="E92" s="197">
        <v>7</v>
      </c>
      <c r="F92" s="74">
        <v>15</v>
      </c>
      <c r="G92" s="197">
        <v>6</v>
      </c>
      <c r="H92" s="74">
        <v>9</v>
      </c>
      <c r="I92" s="214">
        <v>2</v>
      </c>
      <c r="J92" s="10"/>
      <c r="K92" s="350"/>
      <c r="L92" s="11"/>
      <c r="M92" s="11"/>
      <c r="P92" s="51"/>
      <c r="Q92" s="51"/>
      <c r="R92" s="51"/>
    </row>
    <row r="93" spans="2:19" x14ac:dyDescent="0.25">
      <c r="B93" s="370" t="s">
        <v>261</v>
      </c>
      <c r="C93" s="371"/>
      <c r="D93" s="74">
        <v>6</v>
      </c>
      <c r="E93" s="197">
        <v>1</v>
      </c>
      <c r="F93" s="74">
        <v>2</v>
      </c>
      <c r="G93" s="197">
        <v>6</v>
      </c>
      <c r="H93" s="74">
        <v>3</v>
      </c>
      <c r="I93" s="214">
        <v>2</v>
      </c>
      <c r="J93" s="10"/>
      <c r="K93" s="350"/>
      <c r="L93" s="11"/>
      <c r="M93" s="11"/>
      <c r="P93" s="51"/>
      <c r="Q93" s="51"/>
      <c r="R93" s="51"/>
    </row>
    <row r="94" spans="2:19" x14ac:dyDescent="0.25">
      <c r="B94" s="372" t="s">
        <v>262</v>
      </c>
      <c r="C94" s="373"/>
      <c r="D94" s="77">
        <v>2</v>
      </c>
      <c r="E94" s="210">
        <v>2</v>
      </c>
      <c r="F94" s="77">
        <v>3</v>
      </c>
      <c r="G94" s="210">
        <v>4</v>
      </c>
      <c r="H94" s="77">
        <v>0</v>
      </c>
      <c r="I94" s="215">
        <v>6</v>
      </c>
      <c r="J94" s="10"/>
      <c r="K94" s="350"/>
      <c r="L94" s="11"/>
      <c r="M94" s="11"/>
      <c r="P94" s="51"/>
      <c r="Q94" s="51"/>
      <c r="R94" s="51"/>
    </row>
    <row r="95" spans="2:19" x14ac:dyDescent="0.25">
      <c r="B95" s="397" t="s">
        <v>197</v>
      </c>
      <c r="C95" s="397"/>
      <c r="D95" s="397"/>
      <c r="E95" s="397"/>
      <c r="F95" s="397"/>
      <c r="G95" s="397"/>
      <c r="H95" s="397"/>
      <c r="I95" s="397"/>
      <c r="J95" s="10"/>
      <c r="K95" s="350"/>
      <c r="L95" s="11"/>
      <c r="M95" s="11"/>
      <c r="P95" s="51"/>
      <c r="Q95" s="51"/>
      <c r="R95" s="51"/>
    </row>
    <row r="96" spans="2:19" x14ac:dyDescent="0.25">
      <c r="B96" s="378" t="s">
        <v>398</v>
      </c>
      <c r="C96" s="379"/>
      <c r="D96" s="202">
        <v>0</v>
      </c>
      <c r="E96" s="196">
        <v>0</v>
      </c>
      <c r="F96" s="202">
        <v>0</v>
      </c>
      <c r="G96" s="196">
        <v>0</v>
      </c>
      <c r="H96" s="220" t="s">
        <v>119</v>
      </c>
      <c r="I96" s="216" t="s">
        <v>119</v>
      </c>
      <c r="J96" s="10"/>
      <c r="K96" s="350"/>
      <c r="L96" s="11"/>
      <c r="M96" s="11"/>
      <c r="P96" s="51"/>
      <c r="Q96" s="51"/>
      <c r="R96" s="51"/>
    </row>
    <row r="97" spans="2:18" x14ac:dyDescent="0.25">
      <c r="B97" s="370" t="s">
        <v>198</v>
      </c>
      <c r="C97" s="371"/>
      <c r="D97" s="74">
        <v>37</v>
      </c>
      <c r="E97" s="197">
        <v>26</v>
      </c>
      <c r="F97" s="74">
        <v>50</v>
      </c>
      <c r="G97" s="197">
        <v>26</v>
      </c>
      <c r="H97" s="221" t="s">
        <v>119</v>
      </c>
      <c r="I97" s="217" t="s">
        <v>119</v>
      </c>
      <c r="J97" s="10"/>
      <c r="K97" s="350"/>
      <c r="L97" s="11"/>
      <c r="M97" s="11"/>
      <c r="P97" s="51"/>
      <c r="Q97" s="51"/>
      <c r="R97" s="51"/>
    </row>
    <row r="98" spans="2:18" x14ac:dyDescent="0.25">
      <c r="B98" s="380" t="s">
        <v>83</v>
      </c>
      <c r="C98" s="381"/>
      <c r="D98" s="219">
        <v>37</v>
      </c>
      <c r="E98" s="211">
        <v>26</v>
      </c>
      <c r="F98" s="219">
        <v>50</v>
      </c>
      <c r="G98" s="211">
        <v>26</v>
      </c>
      <c r="H98" s="219">
        <v>30</v>
      </c>
      <c r="I98" s="218">
        <v>24</v>
      </c>
      <c r="J98" s="11"/>
      <c r="K98" s="11"/>
      <c r="M98" s="11"/>
      <c r="P98" s="51"/>
      <c r="Q98" s="51"/>
      <c r="R98" s="51"/>
    </row>
    <row r="99" spans="2:18" x14ac:dyDescent="0.25">
      <c r="B99" s="204"/>
      <c r="C99" s="204"/>
      <c r="D99" s="204"/>
      <c r="E99" s="204"/>
      <c r="F99" s="204"/>
      <c r="G99" s="204"/>
      <c r="H99" s="204"/>
      <c r="I99" s="204"/>
      <c r="J99" s="11"/>
      <c r="K99" s="11"/>
      <c r="L99" s="11"/>
      <c r="M99" s="11"/>
      <c r="O99" s="10"/>
      <c r="P99" s="51"/>
      <c r="Q99" s="51"/>
      <c r="R99" s="51"/>
    </row>
    <row r="100" spans="2:18" x14ac:dyDescent="0.25">
      <c r="B100" s="503" t="s">
        <v>264</v>
      </c>
      <c r="C100" s="504"/>
      <c r="D100" s="507">
        <v>2023</v>
      </c>
      <c r="E100" s="507"/>
      <c r="F100" s="508">
        <v>2022</v>
      </c>
      <c r="G100" s="508"/>
      <c r="H100" s="508">
        <v>2021</v>
      </c>
      <c r="I100" s="509"/>
      <c r="J100" s="11"/>
      <c r="K100" s="11"/>
      <c r="L100" s="11"/>
      <c r="M100" s="11"/>
      <c r="P100" s="51"/>
      <c r="Q100" s="51"/>
      <c r="R100" s="51"/>
    </row>
    <row r="101" spans="2:18" x14ac:dyDescent="0.25">
      <c r="B101" s="505"/>
      <c r="C101" s="506"/>
      <c r="D101" s="68" t="s">
        <v>618</v>
      </c>
      <c r="E101" s="209" t="s">
        <v>266</v>
      </c>
      <c r="F101" s="207" t="s">
        <v>618</v>
      </c>
      <c r="G101" s="212" t="s">
        <v>266</v>
      </c>
      <c r="H101" s="207" t="s">
        <v>618</v>
      </c>
      <c r="I101" s="213" t="s">
        <v>266</v>
      </c>
      <c r="J101" s="11"/>
      <c r="K101" s="11"/>
      <c r="L101" s="11"/>
      <c r="M101" s="11"/>
      <c r="P101" s="51"/>
      <c r="Q101" s="51"/>
      <c r="R101" s="51"/>
    </row>
    <row r="102" spans="2:18" x14ac:dyDescent="0.25">
      <c r="B102" s="397" t="s">
        <v>617</v>
      </c>
      <c r="C102" s="397"/>
      <c r="D102" s="397"/>
      <c r="E102" s="397"/>
      <c r="F102" s="397"/>
      <c r="G102" s="397"/>
      <c r="H102" s="397"/>
      <c r="I102" s="397"/>
      <c r="J102" s="10"/>
      <c r="K102" s="350"/>
      <c r="L102" s="11"/>
      <c r="M102" s="11"/>
      <c r="P102" s="51"/>
      <c r="Q102" s="51"/>
      <c r="R102" s="51"/>
    </row>
    <row r="103" spans="2:18" x14ac:dyDescent="0.25">
      <c r="B103" s="378" t="s">
        <v>233</v>
      </c>
      <c r="C103" s="379"/>
      <c r="D103" s="222">
        <v>0.23</v>
      </c>
      <c r="E103" s="205">
        <v>0.21299999999999999</v>
      </c>
      <c r="F103" s="222">
        <v>0.375</v>
      </c>
      <c r="G103" s="205">
        <v>0.28977272727272729</v>
      </c>
      <c r="H103" s="222">
        <v>0.20547945205479451</v>
      </c>
      <c r="I103" s="223">
        <v>0.19863013698630136</v>
      </c>
      <c r="J103" s="10"/>
      <c r="K103" s="350"/>
      <c r="L103" s="11"/>
      <c r="M103" s="11"/>
      <c r="P103" s="51"/>
      <c r="Q103" s="51"/>
      <c r="R103" s="51"/>
    </row>
    <row r="104" spans="2:18" x14ac:dyDescent="0.25">
      <c r="B104" s="370" t="s">
        <v>234</v>
      </c>
      <c r="C104" s="371"/>
      <c r="D104" s="224">
        <v>0.22500000000000001</v>
      </c>
      <c r="E104" s="225">
        <v>0.17599999999999999</v>
      </c>
      <c r="F104" s="224">
        <v>0.265625</v>
      </c>
      <c r="G104" s="225">
        <v>0.1953125</v>
      </c>
      <c r="H104" s="224">
        <v>0.27272727272727271</v>
      </c>
      <c r="I104" s="226">
        <v>0.22727272727272727</v>
      </c>
      <c r="J104" s="10"/>
      <c r="K104" s="350"/>
      <c r="L104" s="11"/>
      <c r="M104" s="11"/>
      <c r="P104" s="51"/>
      <c r="Q104" s="51"/>
      <c r="R104" s="51"/>
    </row>
    <row r="105" spans="2:18" x14ac:dyDescent="0.25">
      <c r="B105" s="487" t="s">
        <v>239</v>
      </c>
      <c r="C105" s="488"/>
      <c r="D105" s="491">
        <v>0.2</v>
      </c>
      <c r="E105" s="493">
        <v>0.1</v>
      </c>
      <c r="F105" s="491" t="s">
        <v>119</v>
      </c>
      <c r="G105" s="493" t="s">
        <v>119</v>
      </c>
      <c r="H105" s="491" t="s">
        <v>119</v>
      </c>
      <c r="I105" s="495" t="s">
        <v>119</v>
      </c>
      <c r="J105" s="10"/>
      <c r="K105" s="350"/>
      <c r="L105" s="11"/>
      <c r="M105" s="11"/>
      <c r="P105" s="51"/>
      <c r="Q105" s="51"/>
      <c r="R105" s="51"/>
    </row>
    <row r="106" spans="2:18" x14ac:dyDescent="0.25">
      <c r="B106" s="489"/>
      <c r="C106" s="490"/>
      <c r="D106" s="492"/>
      <c r="E106" s="494"/>
      <c r="F106" s="492"/>
      <c r="G106" s="494"/>
      <c r="H106" s="492"/>
      <c r="I106" s="496"/>
      <c r="J106" s="10"/>
      <c r="K106" s="350"/>
      <c r="L106" s="11"/>
      <c r="M106" s="11"/>
      <c r="P106" s="51"/>
      <c r="Q106" s="51"/>
      <c r="R106" s="51"/>
    </row>
    <row r="107" spans="2:18" x14ac:dyDescent="0.25">
      <c r="B107" s="397" t="s">
        <v>257</v>
      </c>
      <c r="C107" s="397"/>
      <c r="D107" s="397"/>
      <c r="E107" s="397"/>
      <c r="F107" s="397"/>
      <c r="G107" s="397"/>
      <c r="H107" s="397"/>
      <c r="I107" s="397"/>
      <c r="J107" s="10"/>
      <c r="K107" s="350"/>
      <c r="L107" s="11"/>
      <c r="M107" s="11"/>
      <c r="P107" s="51"/>
      <c r="Q107" s="51"/>
      <c r="R107" s="51"/>
    </row>
    <row r="108" spans="2:18" x14ac:dyDescent="0.25">
      <c r="B108" s="378" t="s">
        <v>399</v>
      </c>
      <c r="C108" s="379"/>
      <c r="D108" s="222">
        <v>1</v>
      </c>
      <c r="E108" s="205">
        <v>0.75</v>
      </c>
      <c r="F108" s="222">
        <v>0</v>
      </c>
      <c r="G108" s="205">
        <v>0</v>
      </c>
      <c r="H108" s="222">
        <v>1</v>
      </c>
      <c r="I108" s="223">
        <v>0.5</v>
      </c>
      <c r="J108" s="10"/>
      <c r="K108" s="350"/>
      <c r="L108" s="11"/>
      <c r="M108" s="11"/>
      <c r="P108" s="51"/>
      <c r="Q108" s="51"/>
      <c r="R108" s="51"/>
    </row>
    <row r="109" spans="2:18" x14ac:dyDescent="0.25">
      <c r="B109" s="370" t="s">
        <v>258</v>
      </c>
      <c r="C109" s="371"/>
      <c r="D109" s="224">
        <v>0.5</v>
      </c>
      <c r="E109" s="225">
        <v>0.46400000000000002</v>
      </c>
      <c r="F109" s="224">
        <v>0.42857142857142855</v>
      </c>
      <c r="G109" s="225">
        <v>0.2857142857142857</v>
      </c>
      <c r="H109" s="224">
        <v>0.81818181818181823</v>
      </c>
      <c r="I109" s="226">
        <v>0.59090909090909094</v>
      </c>
      <c r="J109" s="10"/>
      <c r="K109" s="350"/>
      <c r="L109" s="11"/>
      <c r="M109" s="11"/>
      <c r="P109" s="51"/>
      <c r="Q109" s="51"/>
      <c r="R109" s="51"/>
    </row>
    <row r="110" spans="2:18" x14ac:dyDescent="0.25">
      <c r="B110" s="370" t="s">
        <v>259</v>
      </c>
      <c r="C110" s="371"/>
      <c r="D110" s="224">
        <v>0.13800000000000001</v>
      </c>
      <c r="E110" s="225">
        <v>0.14699999999999999</v>
      </c>
      <c r="F110" s="224">
        <v>0.46153846153846156</v>
      </c>
      <c r="G110" s="225">
        <v>0.30769230769230771</v>
      </c>
      <c r="H110" s="224">
        <v>0.16666666666666666</v>
      </c>
      <c r="I110" s="226">
        <v>0.20238095238095238</v>
      </c>
      <c r="J110" s="10"/>
      <c r="K110" s="350"/>
      <c r="L110" s="11"/>
      <c r="M110" s="11"/>
      <c r="P110" s="51"/>
      <c r="Q110" s="51"/>
      <c r="R110" s="51"/>
    </row>
    <row r="111" spans="2:18" x14ac:dyDescent="0.25">
      <c r="B111" s="370" t="s">
        <v>260</v>
      </c>
      <c r="C111" s="371"/>
      <c r="D111" s="224">
        <v>0.46200000000000002</v>
      </c>
      <c r="E111" s="225">
        <v>0.36499999999999999</v>
      </c>
      <c r="F111" s="224">
        <v>0.28301886792452829</v>
      </c>
      <c r="G111" s="225">
        <v>0.19811320754716982</v>
      </c>
      <c r="H111" s="224">
        <v>0.21951219512195122</v>
      </c>
      <c r="I111" s="226">
        <v>0.13414634146341464</v>
      </c>
      <c r="J111" s="10"/>
      <c r="K111" s="350"/>
      <c r="L111" s="11"/>
      <c r="M111" s="11"/>
      <c r="O111" s="10"/>
      <c r="P111" s="51"/>
      <c r="Q111" s="51"/>
      <c r="R111" s="51"/>
    </row>
    <row r="112" spans="2:18" x14ac:dyDescent="0.25">
      <c r="B112" s="370" t="s">
        <v>261</v>
      </c>
      <c r="C112" s="371"/>
      <c r="D112" s="224">
        <v>0.4</v>
      </c>
      <c r="E112" s="225">
        <v>0.23300000000000001</v>
      </c>
      <c r="F112" s="224">
        <v>0.11764705882352941</v>
      </c>
      <c r="G112" s="225">
        <v>0.23529411764705882</v>
      </c>
      <c r="H112" s="224">
        <v>0.16666666666666666</v>
      </c>
      <c r="I112" s="226">
        <v>0.1388888888888889</v>
      </c>
      <c r="J112" s="351"/>
      <c r="K112" s="351"/>
      <c r="L112" s="11"/>
      <c r="M112" s="11"/>
      <c r="O112" s="10"/>
      <c r="P112" s="51"/>
      <c r="Q112" s="51"/>
      <c r="R112" s="51"/>
    </row>
    <row r="113" spans="1:18" x14ac:dyDescent="0.25">
      <c r="B113" s="372" t="s">
        <v>262</v>
      </c>
      <c r="C113" s="373"/>
      <c r="D113" s="227">
        <v>1</v>
      </c>
      <c r="E113" s="228">
        <v>1</v>
      </c>
      <c r="F113" s="227">
        <v>0.21428571428571427</v>
      </c>
      <c r="G113" s="228">
        <v>0.25</v>
      </c>
      <c r="H113" s="227">
        <v>0</v>
      </c>
      <c r="I113" s="229">
        <v>0.21428571428571427</v>
      </c>
      <c r="J113" s="10"/>
      <c r="K113" s="350"/>
      <c r="L113" s="11"/>
      <c r="M113" s="11"/>
      <c r="O113" s="10"/>
      <c r="P113" s="50"/>
      <c r="Q113" s="50"/>
      <c r="R113" s="50"/>
    </row>
    <row r="114" spans="1:18" x14ac:dyDescent="0.25">
      <c r="B114" s="397" t="s">
        <v>197</v>
      </c>
      <c r="C114" s="397"/>
      <c r="D114" s="397"/>
      <c r="E114" s="397"/>
      <c r="F114" s="397"/>
      <c r="G114" s="397"/>
      <c r="H114" s="397"/>
      <c r="I114" s="397"/>
      <c r="J114" s="10"/>
      <c r="K114" s="350"/>
      <c r="L114" s="11"/>
      <c r="M114" s="11"/>
      <c r="O114" s="10"/>
      <c r="P114" s="50" t="s">
        <v>116</v>
      </c>
      <c r="Q114" s="50" t="s">
        <v>117</v>
      </c>
      <c r="R114" s="50" t="s">
        <v>118</v>
      </c>
    </row>
    <row r="115" spans="1:18" x14ac:dyDescent="0.25">
      <c r="B115" s="378" t="s">
        <v>398</v>
      </c>
      <c r="C115" s="379"/>
      <c r="D115" s="222">
        <v>0</v>
      </c>
      <c r="E115" s="205">
        <v>0</v>
      </c>
      <c r="F115" s="222">
        <v>0</v>
      </c>
      <c r="G115" s="205">
        <v>0</v>
      </c>
      <c r="H115" s="230" t="s">
        <v>119</v>
      </c>
      <c r="I115" s="231" t="s">
        <v>119</v>
      </c>
      <c r="J115" s="10"/>
      <c r="K115" s="350"/>
      <c r="L115" s="11"/>
      <c r="M115" s="11"/>
      <c r="P115" s="51">
        <v>0</v>
      </c>
      <c r="Q115" s="51">
        <v>260.04000000000002</v>
      </c>
      <c r="R115" s="51">
        <v>256.98</v>
      </c>
    </row>
    <row r="116" spans="1:18" x14ac:dyDescent="0.25">
      <c r="B116" s="370" t="s">
        <v>198</v>
      </c>
      <c r="C116" s="371"/>
      <c r="D116" s="224">
        <v>0.23</v>
      </c>
      <c r="E116" s="225">
        <v>0.19600000000000001</v>
      </c>
      <c r="F116" s="224">
        <v>0.33333333333333331</v>
      </c>
      <c r="G116" s="225">
        <v>0.25333333333333335</v>
      </c>
      <c r="H116" s="232" t="s">
        <v>119</v>
      </c>
      <c r="I116" s="233" t="s">
        <v>119</v>
      </c>
      <c r="J116" s="10"/>
      <c r="K116" s="350"/>
      <c r="P116" s="51">
        <v>0</v>
      </c>
      <c r="Q116" s="51">
        <v>29.94</v>
      </c>
      <c r="R116" s="51">
        <v>29.69</v>
      </c>
    </row>
    <row r="117" spans="1:18" x14ac:dyDescent="0.25">
      <c r="B117" s="380" t="s">
        <v>83</v>
      </c>
      <c r="C117" s="381"/>
      <c r="D117" s="234">
        <v>0.22700000000000001</v>
      </c>
      <c r="E117" s="235">
        <v>0.193</v>
      </c>
      <c r="F117" s="234">
        <v>0.32894736842105265</v>
      </c>
      <c r="G117" s="235">
        <v>0.25</v>
      </c>
      <c r="H117" s="234">
        <v>0.234375</v>
      </c>
      <c r="I117" s="206">
        <v>0.2109375</v>
      </c>
      <c r="J117" s="191"/>
      <c r="K117" s="236"/>
      <c r="P117" s="51"/>
      <c r="Q117" s="51"/>
      <c r="R117" s="51"/>
    </row>
    <row r="118" spans="1:18" x14ac:dyDescent="0.25">
      <c r="B118" s="392" t="s">
        <v>619</v>
      </c>
      <c r="C118" s="392"/>
      <c r="D118" s="392"/>
      <c r="E118" s="392"/>
      <c r="F118" s="392"/>
      <c r="G118" s="392"/>
      <c r="H118" s="392"/>
      <c r="I118" s="392"/>
      <c r="P118" s="51"/>
      <c r="Q118" s="51"/>
      <c r="R118" s="51"/>
    </row>
    <row r="119" spans="1:18" x14ac:dyDescent="0.25">
      <c r="B119" s="394"/>
      <c r="C119" s="394"/>
      <c r="D119" s="394"/>
      <c r="E119" s="394"/>
      <c r="F119" s="394"/>
      <c r="G119" s="394"/>
      <c r="H119" s="394"/>
      <c r="I119" s="394"/>
      <c r="J119" s="10"/>
      <c r="K119" s="11"/>
      <c r="L119" s="11"/>
      <c r="M119" s="11"/>
      <c r="P119" s="51"/>
      <c r="Q119" s="51"/>
      <c r="R119" s="51"/>
    </row>
    <row r="120" spans="1:18" x14ac:dyDescent="0.25">
      <c r="B120" s="10"/>
      <c r="C120" s="10"/>
      <c r="D120" s="10"/>
      <c r="E120" s="10"/>
      <c r="F120" s="10"/>
      <c r="G120" s="10"/>
      <c r="H120" s="10"/>
      <c r="I120" s="10"/>
      <c r="J120" s="10"/>
      <c r="K120" s="10"/>
      <c r="L120" s="10"/>
      <c r="M120" s="10"/>
      <c r="O120" s="50"/>
      <c r="P120" s="51"/>
      <c r="Q120" s="51"/>
      <c r="R120" s="51"/>
    </row>
    <row r="121" spans="1:18" x14ac:dyDescent="0.25">
      <c r="O121" s="50"/>
      <c r="P121" s="51"/>
      <c r="Q121" s="51"/>
      <c r="R121" s="51"/>
    </row>
    <row r="122" spans="1:18" ht="15" customHeight="1" x14ac:dyDescent="0.25">
      <c r="A122" s="6"/>
      <c r="B122" s="7" t="s">
        <v>620</v>
      </c>
      <c r="C122" s="65"/>
      <c r="D122" s="65"/>
      <c r="E122" s="65"/>
      <c r="F122" s="65"/>
      <c r="G122" s="65"/>
      <c r="H122" s="65"/>
      <c r="I122" s="65"/>
      <c r="J122" s="65"/>
      <c r="K122" s="65"/>
      <c r="L122" s="65"/>
      <c r="M122" s="65"/>
    </row>
    <row r="123" spans="1:18" x14ac:dyDescent="0.25">
      <c r="O123" s="50"/>
      <c r="P123" s="51"/>
      <c r="Q123" s="51"/>
      <c r="R123" s="51"/>
    </row>
    <row r="124" spans="1:18" x14ac:dyDescent="0.25">
      <c r="B124" s="499" t="s">
        <v>267</v>
      </c>
      <c r="C124" s="497"/>
      <c r="D124" s="497"/>
      <c r="E124" s="497"/>
      <c r="F124" s="497"/>
      <c r="G124" s="497"/>
      <c r="H124" s="500">
        <v>2023</v>
      </c>
      <c r="I124" s="500"/>
      <c r="J124" s="497">
        <v>2022</v>
      </c>
      <c r="K124" s="497"/>
      <c r="L124" s="497">
        <v>2021</v>
      </c>
      <c r="M124" s="498"/>
      <c r="O124" s="50"/>
      <c r="P124" s="51"/>
      <c r="Q124" s="51"/>
      <c r="R124" s="51"/>
    </row>
    <row r="125" spans="1:18" x14ac:dyDescent="0.25">
      <c r="B125" s="499"/>
      <c r="C125" s="497"/>
      <c r="D125" s="497"/>
      <c r="E125" s="497"/>
      <c r="F125" s="497"/>
      <c r="G125" s="497"/>
      <c r="H125" s="239" t="s">
        <v>269</v>
      </c>
      <c r="I125" s="239" t="s">
        <v>270</v>
      </c>
      <c r="J125" s="238" t="s">
        <v>269</v>
      </c>
      <c r="K125" s="238" t="s">
        <v>270</v>
      </c>
      <c r="L125" s="238" t="s">
        <v>269</v>
      </c>
      <c r="M125" s="240" t="s">
        <v>270</v>
      </c>
      <c r="O125" s="50"/>
      <c r="P125" s="51"/>
      <c r="Q125" s="51"/>
      <c r="R125" s="51"/>
    </row>
    <row r="126" spans="1:18" x14ac:dyDescent="0.25">
      <c r="B126" s="378" t="s">
        <v>268</v>
      </c>
      <c r="C126" s="379"/>
      <c r="D126" s="379"/>
      <c r="E126" s="379"/>
      <c r="F126" s="379"/>
      <c r="G126" s="379"/>
      <c r="H126" s="247">
        <v>4</v>
      </c>
      <c r="I126" s="241">
        <v>0</v>
      </c>
      <c r="J126" s="247">
        <v>1</v>
      </c>
      <c r="K126" s="241">
        <v>0</v>
      </c>
      <c r="L126" s="247">
        <v>3</v>
      </c>
      <c r="M126" s="245">
        <v>3</v>
      </c>
      <c r="O126" s="50"/>
      <c r="P126" s="51"/>
      <c r="Q126" s="51"/>
      <c r="R126" s="51"/>
    </row>
    <row r="127" spans="1:18" x14ac:dyDescent="0.25">
      <c r="B127" s="370" t="s">
        <v>271</v>
      </c>
      <c r="C127" s="371"/>
      <c r="D127" s="371"/>
      <c r="E127" s="371"/>
      <c r="F127" s="371"/>
      <c r="G127" s="371"/>
      <c r="H127" s="248">
        <v>4</v>
      </c>
      <c r="I127" s="242" t="s">
        <v>263</v>
      </c>
      <c r="J127" s="248">
        <v>1</v>
      </c>
      <c r="K127" s="242" t="s">
        <v>263</v>
      </c>
      <c r="L127" s="248">
        <v>3</v>
      </c>
      <c r="M127" s="246">
        <v>3</v>
      </c>
      <c r="O127" s="50"/>
      <c r="P127" s="51"/>
      <c r="Q127" s="51"/>
      <c r="R127" s="51"/>
    </row>
    <row r="128" spans="1:18" x14ac:dyDescent="0.25">
      <c r="B128" s="370" t="s">
        <v>272</v>
      </c>
      <c r="C128" s="371"/>
      <c r="D128" s="371"/>
      <c r="E128" s="371"/>
      <c r="F128" s="371"/>
      <c r="G128" s="371"/>
      <c r="H128" s="248">
        <v>0</v>
      </c>
      <c r="I128" s="242" t="s">
        <v>263</v>
      </c>
      <c r="J128" s="248">
        <v>0</v>
      </c>
      <c r="K128" s="242" t="s">
        <v>263</v>
      </c>
      <c r="L128" s="248">
        <v>0</v>
      </c>
      <c r="M128" s="246">
        <v>0</v>
      </c>
      <c r="O128" s="50"/>
      <c r="P128" s="51"/>
      <c r="Q128" s="51"/>
      <c r="R128" s="51"/>
    </row>
    <row r="129" spans="1:18" x14ac:dyDescent="0.25">
      <c r="B129" s="370" t="s">
        <v>273</v>
      </c>
      <c r="C129" s="371"/>
      <c r="D129" s="371"/>
      <c r="E129" s="371"/>
      <c r="F129" s="371"/>
      <c r="G129" s="371"/>
      <c r="H129" s="248">
        <v>0</v>
      </c>
      <c r="I129" s="242" t="s">
        <v>263</v>
      </c>
      <c r="J129" s="248">
        <v>1</v>
      </c>
      <c r="K129" s="242" t="s">
        <v>263</v>
      </c>
      <c r="L129" s="248">
        <v>3</v>
      </c>
      <c r="M129" s="246">
        <v>3</v>
      </c>
      <c r="O129" s="50"/>
      <c r="P129" s="51"/>
      <c r="Q129" s="51"/>
      <c r="R129" s="51"/>
    </row>
    <row r="130" spans="1:18" x14ac:dyDescent="0.25">
      <c r="B130" s="370" t="s">
        <v>274</v>
      </c>
      <c r="C130" s="371"/>
      <c r="D130" s="371"/>
      <c r="E130" s="371"/>
      <c r="F130" s="371"/>
      <c r="G130" s="371"/>
      <c r="H130" s="248">
        <v>2</v>
      </c>
      <c r="I130" s="242" t="s">
        <v>263</v>
      </c>
      <c r="J130" s="248">
        <v>0</v>
      </c>
      <c r="K130" s="242" t="s">
        <v>263</v>
      </c>
      <c r="L130" s="248">
        <v>0</v>
      </c>
      <c r="M130" s="246">
        <v>0</v>
      </c>
      <c r="O130" s="50"/>
      <c r="P130" s="51"/>
      <c r="Q130" s="51"/>
      <c r="R130" s="51"/>
    </row>
    <row r="131" spans="1:18" x14ac:dyDescent="0.25">
      <c r="B131" s="370" t="s">
        <v>371</v>
      </c>
      <c r="C131" s="371"/>
      <c r="D131" s="371"/>
      <c r="E131" s="371"/>
      <c r="F131" s="371"/>
      <c r="G131" s="371"/>
      <c r="H131" s="249">
        <v>1</v>
      </c>
      <c r="I131" s="243" t="s">
        <v>263</v>
      </c>
      <c r="J131" s="249">
        <v>1</v>
      </c>
      <c r="K131" s="243" t="s">
        <v>263</v>
      </c>
      <c r="L131" s="249">
        <v>1</v>
      </c>
      <c r="M131" s="348">
        <v>1</v>
      </c>
      <c r="O131" s="50"/>
      <c r="P131" s="51"/>
      <c r="Q131" s="51"/>
      <c r="R131" s="51"/>
    </row>
    <row r="132" spans="1:18" x14ac:dyDescent="0.25">
      <c r="B132" s="372" t="s">
        <v>621</v>
      </c>
      <c r="C132" s="373"/>
      <c r="D132" s="373"/>
      <c r="E132" s="373"/>
      <c r="F132" s="373"/>
      <c r="G132" s="373"/>
      <c r="H132" s="250" t="s">
        <v>263</v>
      </c>
      <c r="I132" s="244" t="s">
        <v>263</v>
      </c>
      <c r="J132" s="250">
        <v>1</v>
      </c>
      <c r="K132" s="244" t="s">
        <v>263</v>
      </c>
      <c r="L132" s="250">
        <v>1</v>
      </c>
      <c r="M132" s="349">
        <v>1</v>
      </c>
      <c r="O132" s="50"/>
      <c r="P132" s="51"/>
      <c r="Q132" s="51"/>
      <c r="R132" s="51"/>
    </row>
    <row r="133" spans="1:18" x14ac:dyDescent="0.25">
      <c r="B133" s="392" t="s">
        <v>622</v>
      </c>
      <c r="C133" s="392"/>
      <c r="D133" s="392"/>
      <c r="E133" s="392"/>
      <c r="F133" s="392"/>
      <c r="G133" s="392"/>
      <c r="H133" s="392"/>
      <c r="I133" s="392"/>
      <c r="J133" s="392"/>
      <c r="K133" s="392"/>
      <c r="L133" s="392"/>
      <c r="M133" s="392"/>
      <c r="O133" s="50"/>
      <c r="P133" s="51"/>
      <c r="Q133" s="51"/>
      <c r="R133" s="51"/>
    </row>
    <row r="134" spans="1:18" x14ac:dyDescent="0.25">
      <c r="B134" s="393"/>
      <c r="C134" s="393"/>
      <c r="D134" s="393"/>
      <c r="E134" s="393"/>
      <c r="F134" s="393"/>
      <c r="G134" s="393"/>
      <c r="H134" s="393"/>
      <c r="I134" s="393"/>
      <c r="J134" s="393"/>
      <c r="K134" s="393"/>
      <c r="L134" s="393"/>
      <c r="M134" s="393"/>
      <c r="O134" s="50"/>
      <c r="P134" s="51"/>
      <c r="Q134" s="51"/>
      <c r="R134" s="51"/>
    </row>
    <row r="135" spans="1:18" x14ac:dyDescent="0.25">
      <c r="B135" s="394"/>
      <c r="C135" s="394"/>
      <c r="D135" s="394"/>
      <c r="E135" s="394"/>
      <c r="F135" s="394"/>
      <c r="G135" s="394"/>
      <c r="H135" s="394"/>
      <c r="I135" s="394"/>
      <c r="J135" s="394"/>
      <c r="K135" s="394"/>
      <c r="L135" s="394"/>
      <c r="M135" s="394"/>
      <c r="O135" s="50"/>
      <c r="P135" s="51"/>
      <c r="Q135" s="51"/>
      <c r="R135" s="51"/>
    </row>
    <row r="138" spans="1:18" ht="15" customHeight="1" x14ac:dyDescent="0.25">
      <c r="A138" s="6"/>
      <c r="B138" s="7" t="s">
        <v>623</v>
      </c>
      <c r="C138" s="65"/>
      <c r="D138" s="65"/>
      <c r="E138" s="65"/>
      <c r="F138" s="65"/>
      <c r="G138" s="65"/>
      <c r="H138" s="65"/>
      <c r="I138" s="65"/>
      <c r="J138" s="65"/>
      <c r="K138" s="65"/>
      <c r="L138" s="65"/>
      <c r="M138" s="65"/>
    </row>
    <row r="140" spans="1:18" ht="15" customHeight="1" x14ac:dyDescent="0.25">
      <c r="B140" s="391" t="s">
        <v>275</v>
      </c>
      <c r="C140" s="391"/>
      <c r="D140" s="391"/>
      <c r="E140" s="391"/>
      <c r="F140" s="391"/>
      <c r="G140" s="391"/>
      <c r="H140" s="391"/>
      <c r="I140" s="391"/>
      <c r="J140" s="391"/>
      <c r="K140" s="391"/>
      <c r="L140" s="391"/>
      <c r="M140" s="391"/>
    </row>
    <row r="141" spans="1:18" x14ac:dyDescent="0.25">
      <c r="B141" s="391"/>
      <c r="C141" s="391"/>
      <c r="D141" s="391"/>
      <c r="E141" s="391"/>
      <c r="F141" s="391"/>
      <c r="G141" s="391"/>
      <c r="H141" s="391"/>
      <c r="I141" s="391"/>
      <c r="J141" s="391"/>
      <c r="K141" s="391"/>
      <c r="L141" s="391"/>
      <c r="M141" s="391"/>
    </row>
    <row r="144" spans="1:18" x14ac:dyDescent="0.25">
      <c r="A144" s="6"/>
      <c r="B144" s="7" t="s">
        <v>624</v>
      </c>
      <c r="C144" s="65"/>
      <c r="D144" s="65"/>
      <c r="E144" s="65"/>
      <c r="F144" s="65"/>
      <c r="G144" s="65"/>
      <c r="H144" s="65"/>
      <c r="I144" s="65"/>
      <c r="J144" s="65"/>
      <c r="K144" s="65"/>
      <c r="L144" s="65"/>
      <c r="M144" s="65"/>
    </row>
    <row r="146" spans="2:13" x14ac:dyDescent="0.25">
      <c r="B146" s="405" t="s">
        <v>276</v>
      </c>
      <c r="C146" s="405"/>
      <c r="D146" s="405"/>
      <c r="E146" s="405"/>
      <c r="F146" s="405"/>
      <c r="G146" s="405"/>
      <c r="H146" s="405"/>
      <c r="I146" s="405"/>
      <c r="J146" s="405"/>
      <c r="K146" s="405"/>
      <c r="L146" s="405"/>
      <c r="M146" s="405"/>
    </row>
    <row r="147" spans="2:13" x14ac:dyDescent="0.25">
      <c r="B147" s="405"/>
      <c r="C147" s="405"/>
      <c r="D147" s="405"/>
      <c r="E147" s="405"/>
      <c r="F147" s="405"/>
      <c r="G147" s="405"/>
      <c r="H147" s="405"/>
      <c r="I147" s="405"/>
      <c r="J147" s="405"/>
      <c r="K147" s="405"/>
      <c r="L147" s="405"/>
      <c r="M147" s="405"/>
    </row>
  </sheetData>
  <sheetProtection algorithmName="SHA-512" hashValue="7Yz2O0xv2/T8jQ2eHDBCQmqkTikXIk5/ZkG0TWjepGpeJ+rquN5HlZcY1HNvtS08oY8Y3MWlvrL0fqDeWlNxPg==" saltValue="e2CiuNFO/8vmbJ4zeNFAIg==" spinCount="100000" sheet="1" objects="1" scenarios="1"/>
  <mergeCells count="133">
    <mergeCell ref="M1:M2"/>
    <mergeCell ref="G1:G2"/>
    <mergeCell ref="H1:H2"/>
    <mergeCell ref="I1:I2"/>
    <mergeCell ref="J1:J2"/>
    <mergeCell ref="K1:K2"/>
    <mergeCell ref="L1:L2"/>
    <mergeCell ref="A1:A2"/>
    <mergeCell ref="B1:B2"/>
    <mergeCell ref="C1:C2"/>
    <mergeCell ref="D1:D2"/>
    <mergeCell ref="E1:E2"/>
    <mergeCell ref="F1:F2"/>
    <mergeCell ref="F81:G81"/>
    <mergeCell ref="H81:I81"/>
    <mergeCell ref="B81:C82"/>
    <mergeCell ref="D81:E81"/>
    <mergeCell ref="B84:C84"/>
    <mergeCell ref="B74:F74"/>
    <mergeCell ref="B75:F75"/>
    <mergeCell ref="B76:F76"/>
    <mergeCell ref="B77:L77"/>
    <mergeCell ref="B83:I83"/>
    <mergeCell ref="B15:M15"/>
    <mergeCell ref="B13:C14"/>
    <mergeCell ref="D13:G13"/>
    <mergeCell ref="B19:M19"/>
    <mergeCell ref="B23:M23"/>
    <mergeCell ref="B25:C25"/>
    <mergeCell ref="B26:C26"/>
    <mergeCell ref="B27:M27"/>
    <mergeCell ref="B17:C17"/>
    <mergeCell ref="B18:C18"/>
    <mergeCell ref="B20:C20"/>
    <mergeCell ref="B21:C21"/>
    <mergeCell ref="B22:C22"/>
    <mergeCell ref="B24:C24"/>
    <mergeCell ref="H13:J13"/>
    <mergeCell ref="K13:M13"/>
    <mergeCell ref="B16:C16"/>
    <mergeCell ref="H48:J48"/>
    <mergeCell ref="K48:M48"/>
    <mergeCell ref="E48:G48"/>
    <mergeCell ref="B48:D49"/>
    <mergeCell ref="B50:D50"/>
    <mergeCell ref="B43:M43"/>
    <mergeCell ref="K29:M29"/>
    <mergeCell ref="H29:J29"/>
    <mergeCell ref="D29:G29"/>
    <mergeCell ref="B29:C30"/>
    <mergeCell ref="B37:C37"/>
    <mergeCell ref="B38:C38"/>
    <mergeCell ref="B39:M39"/>
    <mergeCell ref="B40:C40"/>
    <mergeCell ref="B41:C41"/>
    <mergeCell ref="B42:C42"/>
    <mergeCell ref="B31:M31"/>
    <mergeCell ref="B32:C32"/>
    <mergeCell ref="B33:C33"/>
    <mergeCell ref="B34:C34"/>
    <mergeCell ref="B35:M35"/>
    <mergeCell ref="B36:C36"/>
    <mergeCell ref="B65:G65"/>
    <mergeCell ref="B66:J67"/>
    <mergeCell ref="B72:F73"/>
    <mergeCell ref="K72:L72"/>
    <mergeCell ref="I72:J72"/>
    <mergeCell ref="G72:H72"/>
    <mergeCell ref="B51:D51"/>
    <mergeCell ref="B52:M52"/>
    <mergeCell ref="B57:M57"/>
    <mergeCell ref="B62:G62"/>
    <mergeCell ref="B63:G63"/>
    <mergeCell ref="B64:G64"/>
    <mergeCell ref="B85:C85"/>
    <mergeCell ref="B89:C89"/>
    <mergeCell ref="B90:C90"/>
    <mergeCell ref="B86:C87"/>
    <mergeCell ref="D86:D87"/>
    <mergeCell ref="E86:E87"/>
    <mergeCell ref="F86:F87"/>
    <mergeCell ref="G86:G87"/>
    <mergeCell ref="B109:C109"/>
    <mergeCell ref="B88:I88"/>
    <mergeCell ref="B95:I95"/>
    <mergeCell ref="B100:C101"/>
    <mergeCell ref="D100:E100"/>
    <mergeCell ref="F100:G100"/>
    <mergeCell ref="H100:I100"/>
    <mergeCell ref="B91:C91"/>
    <mergeCell ref="B92:C92"/>
    <mergeCell ref="B93:C93"/>
    <mergeCell ref="B94:C94"/>
    <mergeCell ref="B96:C96"/>
    <mergeCell ref="B97:C97"/>
    <mergeCell ref="B110:C110"/>
    <mergeCell ref="B111:C111"/>
    <mergeCell ref="B112:C112"/>
    <mergeCell ref="B113:C113"/>
    <mergeCell ref="B114:I114"/>
    <mergeCell ref="B102:I102"/>
    <mergeCell ref="B103:C103"/>
    <mergeCell ref="B104:C104"/>
    <mergeCell ref="B107:I107"/>
    <mergeCell ref="B108:C108"/>
    <mergeCell ref="B131:G131"/>
    <mergeCell ref="B132:G132"/>
    <mergeCell ref="B146:M147"/>
    <mergeCell ref="B115:C115"/>
    <mergeCell ref="B116:C116"/>
    <mergeCell ref="B117:C117"/>
    <mergeCell ref="B118:I119"/>
    <mergeCell ref="B133:M135"/>
    <mergeCell ref="L124:M124"/>
    <mergeCell ref="B124:G125"/>
    <mergeCell ref="H124:I124"/>
    <mergeCell ref="J124:K124"/>
    <mergeCell ref="B126:G126"/>
    <mergeCell ref="B140:M141"/>
    <mergeCell ref="B127:G127"/>
    <mergeCell ref="B128:G128"/>
    <mergeCell ref="B129:G129"/>
    <mergeCell ref="B130:G130"/>
    <mergeCell ref="H86:H87"/>
    <mergeCell ref="I86:I87"/>
    <mergeCell ref="B105:C106"/>
    <mergeCell ref="D105:D106"/>
    <mergeCell ref="E105:E106"/>
    <mergeCell ref="F105:F106"/>
    <mergeCell ref="G105:G106"/>
    <mergeCell ref="H105:H106"/>
    <mergeCell ref="I105:I106"/>
    <mergeCell ref="B98:C98"/>
  </mergeCells>
  <hyperlinks>
    <hyperlink ref="A1:A2" location="Home!A3" display="Home!A3" xr:uid="{6D75E6AD-81A6-4057-BDB0-182B8F0E589E}"/>
    <hyperlink ref="B1:B2" location="Home!A3" display="Start" xr:uid="{91FDB6DA-3364-4269-A7DE-F5606CE3E2D2}"/>
    <hyperlink ref="C1:C2" location="Climate!A3" display="Climate change" xr:uid="{EB9277AD-4E6F-4D31-853F-2EA2ADB2F81F}"/>
    <hyperlink ref="D1:D2" location="Safety!A3" display="Safety" xr:uid="{9B80B44E-8FCD-4A55-BC5C-2BCFC4F83206}"/>
    <hyperlink ref="E1:E2" location="Governance!A3" display="Governance and strategy" xr:uid="{B78E64A6-BE01-4342-8790-E5A4FA76B08A}"/>
    <hyperlink ref="F1:F2" location="Ethics!A3" display="Ethical conduct" xr:uid="{A0A8E860-7597-4227-BC48-9FD0AB136540}"/>
    <hyperlink ref="G1:G2" location="Culture!A3" display="Corporate culture" xr:uid="{D352D55E-8637-44E6-8EDC-2746C4912A21}"/>
    <hyperlink ref="H1:H2" location="Diversity!A3" display="Diversity and inclusion" xr:uid="{1D3FCFD7-B2A5-49C8-B65D-096E19F36EAB}"/>
    <hyperlink ref="I1:I2" location="Environmental!A3" display="Environmental management" xr:uid="{10D9CDDB-F706-42A1-A807-CAF6356E003E}"/>
    <hyperlink ref="J1:J2" location="Communities!A3" display="Communities" xr:uid="{66D8AE1D-0B2E-41AF-9B17-F0558B19E674}"/>
    <hyperlink ref="K1:K2" location="GRI!A3" display="GRI Index" xr:uid="{373F31CA-3576-4769-9C76-E48F3D438A94}"/>
    <hyperlink ref="L1:L2" location="SASB!A3" display="SASB Index" xr:uid="{B442A7FC-45CA-40C5-917F-E5A7EC6A4C62}"/>
    <hyperlink ref="M1:M2" location="TCFD!A3" display="TCFD Index" xr:uid="{E3D7A679-42E0-43CE-8581-8DE9BFB4BF98}"/>
  </hyperlinks>
  <pageMargins left="0.511811024" right="0.511811024" top="0.78740157499999996" bottom="0.78740157499999996" header="0.31496062000000002" footer="0.31496062000000002"/>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28595-780D-40F1-8D0B-242110415076}">
  <dimension ref="A1:T56"/>
  <sheetViews>
    <sheetView showGridLines="0" showRowColHeaders="0" zoomScaleNormal="100" workbookViewId="0">
      <pane ySplit="2" topLeftCell="A3" activePane="bottomLeft" state="frozen"/>
      <selection pane="bottomLeft" activeCell="I1" sqref="I1:I2"/>
    </sheetView>
  </sheetViews>
  <sheetFormatPr defaultColWidth="9" defaultRowHeight="15" x14ac:dyDescent="0.25"/>
  <cols>
    <col min="1" max="1" width="10" style="1" customWidth="1"/>
    <col min="2" max="13" width="12.5" style="1" customWidth="1"/>
    <col min="14" max="16384" width="9" style="1"/>
  </cols>
  <sheetData>
    <row r="1" spans="1:15" s="4" customFormat="1" ht="12.75" customHeight="1" x14ac:dyDescent="0.25">
      <c r="A1" s="369" t="e" vm="1">
        <v>#VALUE!</v>
      </c>
      <c r="B1" s="366" t="s">
        <v>378</v>
      </c>
      <c r="C1" s="366" t="s">
        <v>411</v>
      </c>
      <c r="D1" s="366" t="s">
        <v>379</v>
      </c>
      <c r="E1" s="366" t="s">
        <v>0</v>
      </c>
      <c r="F1" s="366" t="s">
        <v>1</v>
      </c>
      <c r="G1" s="366" t="s">
        <v>457</v>
      </c>
      <c r="H1" s="366" t="s">
        <v>2</v>
      </c>
      <c r="I1" s="366" t="s">
        <v>3</v>
      </c>
      <c r="J1" s="366" t="s">
        <v>4</v>
      </c>
      <c r="K1" s="366" t="s">
        <v>5</v>
      </c>
      <c r="L1" s="366" t="s">
        <v>6</v>
      </c>
      <c r="M1" s="366" t="s">
        <v>7</v>
      </c>
    </row>
    <row r="2" spans="1:15" s="4" customFormat="1" ht="12.75" customHeight="1" x14ac:dyDescent="0.25">
      <c r="A2" s="369"/>
      <c r="B2" s="366"/>
      <c r="C2" s="366"/>
      <c r="D2" s="366"/>
      <c r="E2" s="366"/>
      <c r="F2" s="366"/>
      <c r="G2" s="366"/>
      <c r="H2" s="366"/>
      <c r="I2" s="366"/>
      <c r="J2" s="366"/>
      <c r="K2" s="366"/>
      <c r="L2" s="366"/>
      <c r="M2" s="366"/>
    </row>
    <row r="3" spans="1:15" s="3" customFormat="1" x14ac:dyDescent="0.25"/>
    <row r="5" spans="1:15" ht="21" x14ac:dyDescent="0.25">
      <c r="B5" s="5" t="s">
        <v>625</v>
      </c>
    </row>
    <row r="7" spans="1:15" ht="60" customHeight="1" x14ac:dyDescent="0.25">
      <c r="B7" s="1" t="e" vm="10">
        <v>#VALUE!</v>
      </c>
      <c r="C7" s="2" t="e" vm="11">
        <v>#VALUE!</v>
      </c>
    </row>
    <row r="10" spans="1:15" x14ac:dyDescent="0.25">
      <c r="A10" s="6"/>
      <c r="B10" s="7" t="s">
        <v>626</v>
      </c>
      <c r="C10" s="7"/>
      <c r="D10" s="7"/>
      <c r="E10" s="7"/>
      <c r="F10" s="6"/>
      <c r="G10" s="6"/>
      <c r="H10" s="6"/>
      <c r="I10" s="6"/>
      <c r="J10" s="6"/>
      <c r="K10" s="6"/>
      <c r="L10" s="6"/>
      <c r="M10" s="6"/>
    </row>
    <row r="12" spans="1:15" ht="15" customHeight="1" x14ac:dyDescent="0.25">
      <c r="B12" s="515" t="s">
        <v>277</v>
      </c>
      <c r="C12" s="515"/>
      <c r="D12" s="515"/>
      <c r="E12" s="515"/>
      <c r="F12" s="516"/>
      <c r="G12" s="512">
        <v>2023</v>
      </c>
      <c r="H12" s="513"/>
      <c r="I12" s="514"/>
      <c r="J12" s="511">
        <v>2022</v>
      </c>
      <c r="K12" s="417"/>
      <c r="L12" s="511">
        <v>2021</v>
      </c>
      <c r="M12" s="416"/>
    </row>
    <row r="13" spans="1:15" ht="38.25" x14ac:dyDescent="0.25">
      <c r="B13" s="519"/>
      <c r="C13" s="519"/>
      <c r="D13" s="519"/>
      <c r="E13" s="519"/>
      <c r="F13" s="520"/>
      <c r="G13" s="156" t="s">
        <v>233</v>
      </c>
      <c r="H13" s="157" t="s">
        <v>234</v>
      </c>
      <c r="I13" s="157" t="s">
        <v>239</v>
      </c>
      <c r="J13" s="159" t="s">
        <v>233</v>
      </c>
      <c r="K13" s="160" t="s">
        <v>234</v>
      </c>
      <c r="L13" s="159" t="s">
        <v>233</v>
      </c>
      <c r="M13" s="161" t="s">
        <v>234</v>
      </c>
    </row>
    <row r="14" spans="1:15" x14ac:dyDescent="0.25">
      <c r="B14" s="525" t="s">
        <v>171</v>
      </c>
      <c r="C14" s="525"/>
      <c r="D14" s="525"/>
      <c r="E14" s="525"/>
      <c r="F14" s="388"/>
      <c r="G14" s="251">
        <v>1</v>
      </c>
      <c r="H14" s="252">
        <v>0</v>
      </c>
      <c r="I14" s="252">
        <v>0</v>
      </c>
      <c r="J14" s="253">
        <v>0.66666666666666663</v>
      </c>
      <c r="K14" s="252">
        <v>0.33333333333333331</v>
      </c>
      <c r="L14" s="253">
        <v>0.66666666666666663</v>
      </c>
      <c r="M14" s="254">
        <v>0.33333333333333331</v>
      </c>
    </row>
    <row r="15" spans="1:15" ht="15" customHeight="1" x14ac:dyDescent="0.25">
      <c r="B15" s="521" t="s">
        <v>200</v>
      </c>
      <c r="C15" s="521"/>
      <c r="D15" s="521"/>
      <c r="E15" s="521"/>
      <c r="F15" s="384"/>
      <c r="G15" s="255">
        <v>0.61290322580645162</v>
      </c>
      <c r="H15" s="256">
        <v>0.38709677419354838</v>
      </c>
      <c r="I15" s="256">
        <v>0</v>
      </c>
      <c r="J15" s="257">
        <v>0.61224489795918369</v>
      </c>
      <c r="K15" s="256">
        <v>0.38775510204081631</v>
      </c>
      <c r="L15" s="257">
        <v>0.58974358974358976</v>
      </c>
      <c r="M15" s="258">
        <v>0.41025641025641024</v>
      </c>
    </row>
    <row r="16" spans="1:15" ht="15" customHeight="1" x14ac:dyDescent="0.25">
      <c r="B16" s="521" t="s">
        <v>201</v>
      </c>
      <c r="C16" s="521"/>
      <c r="D16" s="521"/>
      <c r="E16" s="521"/>
      <c r="F16" s="384"/>
      <c r="G16" s="251">
        <v>0.68965517241379315</v>
      </c>
      <c r="H16" s="252">
        <v>0.2413793103448276</v>
      </c>
      <c r="I16" s="252">
        <v>6.8965517241379309E-2</v>
      </c>
      <c r="J16" s="253">
        <v>0.75</v>
      </c>
      <c r="K16" s="252">
        <v>0.25</v>
      </c>
      <c r="L16" s="253">
        <v>0.72727272727272729</v>
      </c>
      <c r="M16" s="254">
        <v>0.27272727272727271</v>
      </c>
      <c r="O16" s="10"/>
    </row>
    <row r="17" spans="2:20" ht="15" customHeight="1" x14ac:dyDescent="0.25">
      <c r="B17" s="521" t="s">
        <v>202</v>
      </c>
      <c r="C17" s="521"/>
      <c r="D17" s="521"/>
      <c r="E17" s="521"/>
      <c r="F17" s="384"/>
      <c r="G17" s="255">
        <v>0.37681159420289856</v>
      </c>
      <c r="H17" s="256">
        <v>0.57971014492753625</v>
      </c>
      <c r="I17" s="256">
        <v>4.3478260869565216E-2</v>
      </c>
      <c r="J17" s="257">
        <v>0.47058823529411764</v>
      </c>
      <c r="K17" s="256">
        <v>0.52941176470588236</v>
      </c>
      <c r="L17" s="257">
        <v>0.45283018867924529</v>
      </c>
      <c r="M17" s="258">
        <v>0.54716981132075471</v>
      </c>
      <c r="O17" s="10"/>
      <c r="P17" s="11"/>
      <c r="Q17" s="11"/>
      <c r="R17" s="11"/>
      <c r="S17" s="11"/>
      <c r="T17" s="11"/>
    </row>
    <row r="18" spans="2:20" ht="15" customHeight="1" x14ac:dyDescent="0.25">
      <c r="B18" s="522" t="s">
        <v>83</v>
      </c>
      <c r="C18" s="522"/>
      <c r="D18" s="522"/>
      <c r="E18" s="522"/>
      <c r="F18" s="523"/>
      <c r="G18" s="259">
        <v>0.53374233128834359</v>
      </c>
      <c r="H18" s="260">
        <v>0.43558282208588955</v>
      </c>
      <c r="I18" s="260">
        <v>3.0674846625766871E-2</v>
      </c>
      <c r="J18" s="261">
        <v>0.57894736842105265</v>
      </c>
      <c r="K18" s="260">
        <v>0.42105263157894735</v>
      </c>
      <c r="L18" s="261">
        <v>0.5703125</v>
      </c>
      <c r="M18" s="262">
        <v>0.4296875</v>
      </c>
      <c r="P18" s="11"/>
      <c r="Q18" s="11"/>
      <c r="R18" s="11"/>
      <c r="S18" s="11"/>
      <c r="T18" s="11"/>
    </row>
    <row r="19" spans="2:20" ht="15" customHeight="1" x14ac:dyDescent="0.25">
      <c r="B19" s="11"/>
      <c r="C19" s="11"/>
      <c r="D19" s="11"/>
      <c r="E19" s="11"/>
      <c r="F19" s="11"/>
      <c r="G19" s="11"/>
      <c r="H19" s="11"/>
      <c r="I19" s="11"/>
      <c r="J19" s="11"/>
      <c r="K19" s="11"/>
      <c r="L19" s="11"/>
      <c r="M19" s="11"/>
    </row>
    <row r="20" spans="2:20" ht="15" customHeight="1" x14ac:dyDescent="0.25">
      <c r="B20" s="567" t="s">
        <v>278</v>
      </c>
      <c r="C20" s="568"/>
      <c r="D20" s="568"/>
      <c r="E20" s="568"/>
      <c r="F20" s="568"/>
      <c r="G20" s="565">
        <v>2023</v>
      </c>
      <c r="H20" s="565"/>
      <c r="I20" s="565"/>
      <c r="J20" s="565"/>
      <c r="K20" s="565"/>
      <c r="L20" s="566"/>
    </row>
    <row r="21" spans="2:20" ht="25.5" x14ac:dyDescent="0.25">
      <c r="B21" s="567"/>
      <c r="C21" s="568"/>
      <c r="D21" s="568"/>
      <c r="E21" s="568"/>
      <c r="F21" s="568"/>
      <c r="G21" s="263" t="s">
        <v>399</v>
      </c>
      <c r="H21" s="263" t="s">
        <v>258</v>
      </c>
      <c r="I21" s="263" t="s">
        <v>259</v>
      </c>
      <c r="J21" s="263" t="s">
        <v>260</v>
      </c>
      <c r="K21" s="263" t="s">
        <v>261</v>
      </c>
      <c r="L21" s="264" t="s">
        <v>400</v>
      </c>
    </row>
    <row r="22" spans="2:20" ht="15" customHeight="1" x14ac:dyDescent="0.25">
      <c r="B22" s="388" t="s">
        <v>171</v>
      </c>
      <c r="C22" s="389"/>
      <c r="D22" s="389"/>
      <c r="E22" s="389"/>
      <c r="F22" s="389"/>
      <c r="G22" s="268">
        <v>0</v>
      </c>
      <c r="H22" s="269">
        <v>0</v>
      </c>
      <c r="I22" s="269">
        <v>0.33333333333333331</v>
      </c>
      <c r="J22" s="269">
        <v>0</v>
      </c>
      <c r="K22" s="269">
        <v>0</v>
      </c>
      <c r="L22" s="270">
        <v>0.66666666666666663</v>
      </c>
      <c r="M22" s="11"/>
    </row>
    <row r="23" spans="2:20" ht="15" customHeight="1" x14ac:dyDescent="0.25">
      <c r="B23" s="384" t="s">
        <v>200</v>
      </c>
      <c r="C23" s="385"/>
      <c r="D23" s="385"/>
      <c r="E23" s="385"/>
      <c r="F23" s="385"/>
      <c r="G23" s="141">
        <v>0</v>
      </c>
      <c r="H23" s="271">
        <v>0</v>
      </c>
      <c r="I23" s="271">
        <v>0.19354838709677419</v>
      </c>
      <c r="J23" s="271">
        <v>0.41935483870967744</v>
      </c>
      <c r="K23" s="271">
        <v>0.20967741935483872</v>
      </c>
      <c r="L23" s="266">
        <v>0.17741935483870969</v>
      </c>
      <c r="M23" s="11"/>
    </row>
    <row r="24" spans="2:20" ht="15" customHeight="1" x14ac:dyDescent="0.25">
      <c r="B24" s="384" t="s">
        <v>201</v>
      </c>
      <c r="C24" s="385"/>
      <c r="D24" s="385"/>
      <c r="E24" s="385"/>
      <c r="F24" s="385"/>
      <c r="G24" s="272">
        <v>0</v>
      </c>
      <c r="H24" s="273">
        <v>6.8965517241379309E-2</v>
      </c>
      <c r="I24" s="273">
        <v>0.2413793103448276</v>
      </c>
      <c r="J24" s="273">
        <v>0.27586206896551724</v>
      </c>
      <c r="K24" s="273">
        <v>0.34482758620689657</v>
      </c>
      <c r="L24" s="265">
        <v>6.8965517241379309E-2</v>
      </c>
      <c r="M24" s="11"/>
    </row>
    <row r="25" spans="2:20" ht="15" customHeight="1" x14ac:dyDescent="0.25">
      <c r="B25" s="384" t="s">
        <v>202</v>
      </c>
      <c r="C25" s="385"/>
      <c r="D25" s="385"/>
      <c r="E25" s="385"/>
      <c r="F25" s="385"/>
      <c r="G25" s="141">
        <v>2.8985507246376812E-2</v>
      </c>
      <c r="H25" s="271">
        <v>0.17391304347826086</v>
      </c>
      <c r="I25" s="271">
        <v>0.40579710144927539</v>
      </c>
      <c r="J25" s="271">
        <v>0.34782608695652173</v>
      </c>
      <c r="K25" s="271">
        <v>4.3478260869565216E-2</v>
      </c>
      <c r="L25" s="266">
        <v>0</v>
      </c>
      <c r="M25" s="11"/>
    </row>
    <row r="26" spans="2:20" ht="15" customHeight="1" x14ac:dyDescent="0.25">
      <c r="B26" s="523" t="s">
        <v>83</v>
      </c>
      <c r="C26" s="564"/>
      <c r="D26" s="564"/>
      <c r="E26" s="564"/>
      <c r="F26" s="564"/>
      <c r="G26" s="274">
        <v>1.2269938650306749E-2</v>
      </c>
      <c r="H26" s="275">
        <v>8.5889570552147243E-2</v>
      </c>
      <c r="I26" s="275">
        <v>0.29447852760736198</v>
      </c>
      <c r="J26" s="275">
        <v>0.35582822085889571</v>
      </c>
      <c r="K26" s="275">
        <v>0.15950920245398773</v>
      </c>
      <c r="L26" s="267">
        <v>9.202453987730061E-2</v>
      </c>
      <c r="M26" s="11"/>
    </row>
    <row r="27" spans="2:20" ht="15" customHeight="1" x14ac:dyDescent="0.25">
      <c r="B27" s="11"/>
      <c r="C27" s="11"/>
      <c r="D27" s="11"/>
      <c r="E27" s="11"/>
      <c r="F27" s="11"/>
      <c r="G27" s="11"/>
      <c r="H27" s="11"/>
      <c r="I27" s="11"/>
      <c r="J27" s="11"/>
      <c r="K27" s="11"/>
      <c r="L27" s="11"/>
      <c r="M27" s="11"/>
      <c r="N27" s="12"/>
    </row>
    <row r="28" spans="2:20" ht="15" customHeight="1" x14ac:dyDescent="0.25">
      <c r="B28" s="567" t="s">
        <v>279</v>
      </c>
      <c r="C28" s="568"/>
      <c r="D28" s="568"/>
      <c r="E28" s="568"/>
      <c r="F28" s="568"/>
      <c r="G28" s="569">
        <v>2022</v>
      </c>
      <c r="H28" s="569"/>
      <c r="I28" s="569"/>
      <c r="J28" s="569"/>
      <c r="K28" s="569"/>
      <c r="L28" s="570"/>
      <c r="M28" s="11"/>
      <c r="N28" s="12"/>
    </row>
    <row r="29" spans="2:20" ht="25.5" x14ac:dyDescent="0.25">
      <c r="B29" s="567"/>
      <c r="C29" s="568"/>
      <c r="D29" s="568"/>
      <c r="E29" s="568"/>
      <c r="F29" s="568"/>
      <c r="G29" s="208" t="s">
        <v>399</v>
      </c>
      <c r="H29" s="208" t="s">
        <v>258</v>
      </c>
      <c r="I29" s="208" t="s">
        <v>259</v>
      </c>
      <c r="J29" s="208" t="s">
        <v>260</v>
      </c>
      <c r="K29" s="208" t="s">
        <v>261</v>
      </c>
      <c r="L29" s="276" t="s">
        <v>400</v>
      </c>
      <c r="M29" s="11"/>
      <c r="N29" s="12"/>
    </row>
    <row r="30" spans="2:20" ht="15" customHeight="1" x14ac:dyDescent="0.25">
      <c r="B30" s="388" t="s">
        <v>171</v>
      </c>
      <c r="C30" s="389"/>
      <c r="D30" s="389"/>
      <c r="E30" s="389"/>
      <c r="F30" s="389"/>
      <c r="G30" s="268">
        <v>0</v>
      </c>
      <c r="H30" s="269">
        <v>0</v>
      </c>
      <c r="I30" s="269">
        <v>0</v>
      </c>
      <c r="J30" s="269">
        <v>0.33333333333333331</v>
      </c>
      <c r="K30" s="269">
        <v>0.33333333333333331</v>
      </c>
      <c r="L30" s="270">
        <v>0.33333333333333331</v>
      </c>
      <c r="M30" s="11"/>
      <c r="N30" s="12"/>
    </row>
    <row r="31" spans="2:20" ht="15" customHeight="1" x14ac:dyDescent="0.25">
      <c r="B31" s="384" t="s">
        <v>200</v>
      </c>
      <c r="C31" s="385"/>
      <c r="D31" s="385"/>
      <c r="E31" s="385"/>
      <c r="F31" s="385"/>
      <c r="G31" s="141">
        <v>0</v>
      </c>
      <c r="H31" s="271">
        <v>0</v>
      </c>
      <c r="I31" s="271">
        <v>0.23076923076923078</v>
      </c>
      <c r="J31" s="271">
        <v>0.58974358974358976</v>
      </c>
      <c r="K31" s="271">
        <v>0.17948717948717949</v>
      </c>
      <c r="L31" s="266">
        <v>0.25641025641025639</v>
      </c>
      <c r="M31" s="11"/>
      <c r="N31" s="12"/>
      <c r="Q31" s="277"/>
      <c r="R31" s="277"/>
    </row>
    <row r="32" spans="2:20" ht="15" customHeight="1" x14ac:dyDescent="0.25">
      <c r="B32" s="384" t="s">
        <v>201</v>
      </c>
      <c r="C32" s="385"/>
      <c r="D32" s="385"/>
      <c r="E32" s="385"/>
      <c r="F32" s="385"/>
      <c r="G32" s="272">
        <v>0</v>
      </c>
      <c r="H32" s="273">
        <v>3.0303030303030304E-2</v>
      </c>
      <c r="I32" s="273">
        <v>0.42424242424242425</v>
      </c>
      <c r="J32" s="273">
        <v>0.24242424242424243</v>
      </c>
      <c r="K32" s="273">
        <v>0.18181818181818182</v>
      </c>
      <c r="L32" s="265">
        <v>9.0909090909090912E-2</v>
      </c>
      <c r="M32" s="11"/>
      <c r="N32" s="12"/>
      <c r="Q32" s="277"/>
      <c r="R32" s="277"/>
    </row>
    <row r="33" spans="1:18" ht="15" customHeight="1" x14ac:dyDescent="0.25">
      <c r="B33" s="384" t="s">
        <v>202</v>
      </c>
      <c r="C33" s="385"/>
      <c r="D33" s="385"/>
      <c r="E33" s="385"/>
      <c r="F33" s="385"/>
      <c r="G33" s="141">
        <v>3.7735849056603772E-2</v>
      </c>
      <c r="H33" s="271">
        <v>0.24528301886792453</v>
      </c>
      <c r="I33" s="271">
        <v>0.54716981132075471</v>
      </c>
      <c r="J33" s="271">
        <v>0.39622641509433965</v>
      </c>
      <c r="K33" s="271">
        <v>5.6603773584905662E-2</v>
      </c>
      <c r="L33" s="266">
        <v>0</v>
      </c>
      <c r="M33" s="11"/>
      <c r="N33" s="12"/>
      <c r="Q33" s="277"/>
      <c r="R33" s="277"/>
    </row>
    <row r="34" spans="1:18" ht="15" customHeight="1" x14ac:dyDescent="0.25">
      <c r="B34" s="523" t="s">
        <v>83</v>
      </c>
      <c r="C34" s="564"/>
      <c r="D34" s="564"/>
      <c r="E34" s="564"/>
      <c r="F34" s="564"/>
      <c r="G34" s="274">
        <f>2/152</f>
        <v>1.3157894736842105E-2</v>
      </c>
      <c r="H34" s="275">
        <f>14/152</f>
        <v>9.2105263157894732E-2</v>
      </c>
      <c r="I34" s="275">
        <f>52/152</f>
        <v>0.34210526315789475</v>
      </c>
      <c r="J34" s="275">
        <f>53/152</f>
        <v>0.34868421052631576</v>
      </c>
      <c r="K34" s="275">
        <f>17/152</f>
        <v>0.1118421052631579</v>
      </c>
      <c r="L34" s="267">
        <f>14/152</f>
        <v>9.2105263157894732E-2</v>
      </c>
      <c r="M34" s="11"/>
      <c r="N34" s="12"/>
      <c r="Q34" s="277"/>
      <c r="R34" s="277"/>
    </row>
    <row r="35" spans="1:18" ht="15" customHeight="1" x14ac:dyDescent="0.25">
      <c r="B35" s="11"/>
      <c r="C35" s="11"/>
      <c r="D35" s="11"/>
      <c r="E35" s="11"/>
      <c r="F35" s="11"/>
      <c r="G35" s="11"/>
      <c r="H35" s="11"/>
      <c r="I35" s="11"/>
      <c r="J35" s="11"/>
      <c r="K35" s="11"/>
      <c r="L35" s="11"/>
      <c r="M35" s="11"/>
      <c r="N35" s="12"/>
      <c r="Q35" s="277"/>
      <c r="R35" s="277"/>
    </row>
    <row r="36" spans="1:18" ht="15" customHeight="1" x14ac:dyDescent="0.25">
      <c r="B36" s="452" t="s">
        <v>280</v>
      </c>
      <c r="C36" s="453"/>
      <c r="D36" s="453"/>
      <c r="E36" s="263">
        <v>2023</v>
      </c>
      <c r="F36" s="281">
        <v>2022</v>
      </c>
      <c r="G36" s="11"/>
      <c r="H36" s="11"/>
      <c r="I36" s="11"/>
      <c r="J36" s="11"/>
      <c r="K36" s="11"/>
      <c r="L36" s="11"/>
      <c r="M36" s="11"/>
      <c r="N36" s="12"/>
      <c r="Q36" s="277"/>
      <c r="R36" s="277"/>
    </row>
    <row r="37" spans="1:18" ht="15" customHeight="1" x14ac:dyDescent="0.25">
      <c r="B37" s="397" t="s">
        <v>617</v>
      </c>
      <c r="C37" s="397"/>
      <c r="D37" s="397"/>
      <c r="E37" s="397"/>
      <c r="F37" s="397"/>
      <c r="G37" s="11"/>
      <c r="H37" s="11"/>
      <c r="I37" s="11"/>
      <c r="J37" s="11"/>
      <c r="K37" s="11"/>
      <c r="L37" s="11"/>
      <c r="M37" s="11"/>
      <c r="N37" s="12"/>
      <c r="Q37" s="277"/>
      <c r="R37" s="277"/>
    </row>
    <row r="38" spans="1:18" ht="15" customHeight="1" x14ac:dyDescent="0.25">
      <c r="B38" s="473" t="s">
        <v>233</v>
      </c>
      <c r="C38" s="473"/>
      <c r="D38" s="378"/>
      <c r="E38" s="272">
        <v>0.8571428571428571</v>
      </c>
      <c r="F38" s="280">
        <v>1</v>
      </c>
      <c r="G38" s="11"/>
      <c r="H38" s="11"/>
      <c r="I38" s="11"/>
      <c r="J38" s="11"/>
      <c r="K38" s="11"/>
      <c r="L38" s="11"/>
      <c r="M38" s="11"/>
      <c r="N38" s="12"/>
      <c r="Q38" s="277"/>
      <c r="R38" s="277"/>
    </row>
    <row r="39" spans="1:18" ht="15" customHeight="1" x14ac:dyDescent="0.25">
      <c r="B39" s="403" t="s">
        <v>234</v>
      </c>
      <c r="C39" s="403"/>
      <c r="D39" s="372"/>
      <c r="E39" s="278">
        <v>0.14285714285714285</v>
      </c>
      <c r="F39" s="279">
        <v>0</v>
      </c>
      <c r="G39" s="11"/>
      <c r="H39" s="11"/>
      <c r="I39" s="11"/>
      <c r="J39" s="11"/>
      <c r="K39" s="11"/>
      <c r="L39" s="11"/>
      <c r="M39" s="11"/>
      <c r="N39" s="12"/>
      <c r="Q39" s="277"/>
      <c r="R39" s="277"/>
    </row>
    <row r="40" spans="1:18" ht="15" customHeight="1" x14ac:dyDescent="0.25">
      <c r="B40" s="397" t="s">
        <v>257</v>
      </c>
      <c r="C40" s="397"/>
      <c r="D40" s="397"/>
      <c r="E40" s="397"/>
      <c r="F40" s="397"/>
      <c r="G40" s="11"/>
      <c r="H40" s="11"/>
      <c r="I40" s="11"/>
      <c r="J40" s="11"/>
      <c r="K40" s="11"/>
      <c r="L40" s="11"/>
      <c r="M40" s="11"/>
      <c r="N40" s="12"/>
      <c r="Q40" s="277"/>
      <c r="R40" s="277"/>
    </row>
    <row r="41" spans="1:18" ht="15" customHeight="1" x14ac:dyDescent="0.25">
      <c r="B41" s="555" t="s">
        <v>259</v>
      </c>
      <c r="C41" s="555"/>
      <c r="D41" s="556"/>
      <c r="E41" s="282">
        <v>0.14285714285714285</v>
      </c>
      <c r="F41" s="283">
        <v>0.14285714285714285</v>
      </c>
      <c r="G41" s="11"/>
      <c r="H41" s="11"/>
      <c r="I41" s="11"/>
      <c r="J41" s="11"/>
      <c r="K41" s="11"/>
      <c r="L41" s="11"/>
      <c r="M41" s="11"/>
    </row>
    <row r="42" spans="1:18" ht="15" customHeight="1" x14ac:dyDescent="0.25">
      <c r="B42" s="557" t="s">
        <v>260</v>
      </c>
      <c r="C42" s="557"/>
      <c r="D42" s="558"/>
      <c r="E42" s="284">
        <v>0.14285714285714285</v>
      </c>
      <c r="F42" s="285">
        <v>0</v>
      </c>
      <c r="G42" s="11"/>
      <c r="H42" s="11"/>
      <c r="I42" s="11"/>
      <c r="J42" s="11"/>
      <c r="K42" s="11"/>
      <c r="L42" s="11"/>
      <c r="M42" s="11"/>
    </row>
    <row r="43" spans="1:18" ht="15" customHeight="1" x14ac:dyDescent="0.25">
      <c r="B43" s="557" t="s">
        <v>261</v>
      </c>
      <c r="C43" s="557"/>
      <c r="D43" s="558"/>
      <c r="E43" s="284">
        <v>0.14285714285714285</v>
      </c>
      <c r="F43" s="285">
        <v>0.2857142857142857</v>
      </c>
      <c r="G43" s="11"/>
      <c r="H43" s="11"/>
      <c r="I43" s="11"/>
      <c r="J43" s="11"/>
      <c r="K43" s="11"/>
      <c r="L43" s="11"/>
      <c r="M43" s="11"/>
    </row>
    <row r="44" spans="1:18" ht="15" customHeight="1" x14ac:dyDescent="0.25">
      <c r="B44" s="559" t="s">
        <v>400</v>
      </c>
      <c r="C44" s="559"/>
      <c r="D44" s="560"/>
      <c r="E44" s="286">
        <v>0.5714285714285714</v>
      </c>
      <c r="F44" s="287">
        <v>0.5714285714285714</v>
      </c>
      <c r="G44" s="11"/>
      <c r="H44" s="11"/>
      <c r="I44" s="11"/>
      <c r="J44" s="11"/>
      <c r="K44" s="11"/>
      <c r="L44" s="11"/>
      <c r="M44" s="11"/>
    </row>
    <row r="45" spans="1:18" ht="15" customHeight="1" x14ac:dyDescent="0.25">
      <c r="C45" s="12"/>
      <c r="D45" s="12"/>
      <c r="E45" s="12"/>
      <c r="F45" s="12"/>
      <c r="G45" s="12"/>
      <c r="I45" s="12"/>
      <c r="J45" s="12"/>
      <c r="K45" s="12"/>
      <c r="L45" s="12"/>
      <c r="M45" s="12"/>
    </row>
    <row r="46" spans="1:18" ht="15" customHeight="1" x14ac:dyDescent="0.25">
      <c r="C46" s="12"/>
      <c r="D46" s="12"/>
      <c r="E46" s="12"/>
      <c r="F46" s="12"/>
      <c r="G46" s="12"/>
      <c r="I46" s="12"/>
      <c r="J46" s="12"/>
      <c r="K46" s="12"/>
      <c r="L46" s="12"/>
      <c r="M46" s="12"/>
    </row>
    <row r="47" spans="1:18" ht="15" customHeight="1" x14ac:dyDescent="0.25">
      <c r="A47" s="6"/>
      <c r="B47" s="7" t="s">
        <v>627</v>
      </c>
      <c r="C47" s="7"/>
      <c r="D47" s="7"/>
      <c r="E47" s="7"/>
      <c r="F47" s="6"/>
      <c r="G47" s="6"/>
      <c r="H47" s="6"/>
      <c r="I47" s="6"/>
      <c r="J47" s="6"/>
      <c r="K47" s="6"/>
      <c r="L47" s="6"/>
      <c r="M47" s="6"/>
    </row>
    <row r="48" spans="1:18" ht="15" customHeight="1" x14ac:dyDescent="0.25">
      <c r="C48" s="12"/>
      <c r="D48" s="12"/>
      <c r="E48" s="12"/>
      <c r="F48" s="12"/>
      <c r="G48" s="12"/>
      <c r="I48" s="12"/>
      <c r="J48" s="12"/>
      <c r="K48" s="12"/>
      <c r="L48" s="12"/>
      <c r="M48" s="12"/>
    </row>
    <row r="49" spans="2:11" ht="16.5" customHeight="1" x14ac:dyDescent="0.25">
      <c r="B49" s="561" t="s">
        <v>283</v>
      </c>
      <c r="C49" s="544"/>
      <c r="D49" s="544"/>
      <c r="E49" s="544"/>
      <c r="F49" s="507">
        <v>2023</v>
      </c>
      <c r="G49" s="507"/>
      <c r="H49" s="544">
        <v>2022</v>
      </c>
      <c r="I49" s="544"/>
      <c r="J49" s="544">
        <v>2021</v>
      </c>
      <c r="K49" s="545"/>
    </row>
    <row r="50" spans="2:11" ht="25.5" x14ac:dyDescent="0.25">
      <c r="B50" s="562"/>
      <c r="C50" s="563"/>
      <c r="D50" s="563"/>
      <c r="E50" s="563"/>
      <c r="F50" s="295" t="s">
        <v>281</v>
      </c>
      <c r="G50" s="289" t="s">
        <v>282</v>
      </c>
      <c r="H50" s="298" t="s">
        <v>281</v>
      </c>
      <c r="I50" s="67" t="s">
        <v>282</v>
      </c>
      <c r="J50" s="298" t="s">
        <v>281</v>
      </c>
      <c r="K50" s="66" t="s">
        <v>282</v>
      </c>
    </row>
    <row r="51" spans="2:11" x14ac:dyDescent="0.25">
      <c r="B51" s="378" t="s">
        <v>200</v>
      </c>
      <c r="C51" s="379"/>
      <c r="D51" s="379"/>
      <c r="E51" s="379"/>
      <c r="F51" s="296">
        <v>0.68</v>
      </c>
      <c r="G51" s="119">
        <v>0.66</v>
      </c>
      <c r="H51" s="296">
        <v>0.64</v>
      </c>
      <c r="I51" s="119">
        <v>0.66</v>
      </c>
      <c r="J51" s="296">
        <v>0.74113402494008873</v>
      </c>
      <c r="K51" s="292">
        <v>0.76349141784621233</v>
      </c>
    </row>
    <row r="52" spans="2:11" x14ac:dyDescent="0.25">
      <c r="B52" s="370" t="s">
        <v>201</v>
      </c>
      <c r="C52" s="371"/>
      <c r="D52" s="371"/>
      <c r="E52" s="371"/>
      <c r="F52" s="255">
        <v>0.67</v>
      </c>
      <c r="G52" s="290">
        <v>0.66</v>
      </c>
      <c r="H52" s="255">
        <v>0.66</v>
      </c>
      <c r="I52" s="290">
        <v>0.76</v>
      </c>
      <c r="J52" s="255">
        <v>0.67934956305022254</v>
      </c>
      <c r="K52" s="293">
        <v>0.70572586283431327</v>
      </c>
    </row>
    <row r="53" spans="2:11" x14ac:dyDescent="0.25">
      <c r="B53" s="372" t="s">
        <v>202</v>
      </c>
      <c r="C53" s="373"/>
      <c r="D53" s="373"/>
      <c r="E53" s="373"/>
      <c r="F53" s="297">
        <v>1.17</v>
      </c>
      <c r="G53" s="291">
        <v>1.18</v>
      </c>
      <c r="H53" s="297">
        <v>1.24</v>
      </c>
      <c r="I53" s="291">
        <v>1.28</v>
      </c>
      <c r="J53" s="297">
        <v>1.089187078210482</v>
      </c>
      <c r="K53" s="294">
        <v>1.0907463107155573</v>
      </c>
    </row>
    <row r="54" spans="2:11" x14ac:dyDescent="0.25">
      <c r="B54" s="546" t="s">
        <v>628</v>
      </c>
      <c r="C54" s="547"/>
      <c r="D54" s="547"/>
      <c r="E54" s="547"/>
      <c r="F54" s="547"/>
      <c r="G54" s="547"/>
      <c r="H54" s="547"/>
      <c r="I54" s="547"/>
      <c r="J54" s="547"/>
      <c r="K54" s="548"/>
    </row>
    <row r="55" spans="2:11" x14ac:dyDescent="0.25">
      <c r="B55" s="549"/>
      <c r="C55" s="550"/>
      <c r="D55" s="550"/>
      <c r="E55" s="550"/>
      <c r="F55" s="550"/>
      <c r="G55" s="550"/>
      <c r="H55" s="550"/>
      <c r="I55" s="550"/>
      <c r="J55" s="550"/>
      <c r="K55" s="551"/>
    </row>
    <row r="56" spans="2:11" x14ac:dyDescent="0.25">
      <c r="B56" s="552"/>
      <c r="C56" s="553"/>
      <c r="D56" s="553"/>
      <c r="E56" s="553"/>
      <c r="F56" s="553"/>
      <c r="G56" s="553"/>
      <c r="H56" s="553"/>
      <c r="I56" s="553"/>
      <c r="J56" s="553"/>
      <c r="K56" s="554"/>
    </row>
  </sheetData>
  <sheetProtection algorithmName="SHA-512" hashValue="n88E7ROu6dwMNrAzm9teMjKKbsFxN/HqzsLoqGprsCrziJENIjBapMyKfvdWo5zarmo3+DgKQp99JdbVI56GUg==" saltValue="fVfJ3/klXYziINKnhaKcqA==" spinCount="100000" sheet="1" objects="1" scenarios="1"/>
  <mergeCells count="53">
    <mergeCell ref="F1:F2"/>
    <mergeCell ref="A1:A2"/>
    <mergeCell ref="B1:B2"/>
    <mergeCell ref="C1:C2"/>
    <mergeCell ref="D1:D2"/>
    <mergeCell ref="E1:E2"/>
    <mergeCell ref="M1:M2"/>
    <mergeCell ref="G1:G2"/>
    <mergeCell ref="H1:H2"/>
    <mergeCell ref="I1:I2"/>
    <mergeCell ref="J1:J2"/>
    <mergeCell ref="K1:K2"/>
    <mergeCell ref="L1:L2"/>
    <mergeCell ref="B16:F16"/>
    <mergeCell ref="B17:F17"/>
    <mergeCell ref="B18:F18"/>
    <mergeCell ref="B20:F21"/>
    <mergeCell ref="B15:F15"/>
    <mergeCell ref="J12:K12"/>
    <mergeCell ref="G12:I12"/>
    <mergeCell ref="L12:M12"/>
    <mergeCell ref="B12:F13"/>
    <mergeCell ref="B14:F14"/>
    <mergeCell ref="B33:F33"/>
    <mergeCell ref="G20:L20"/>
    <mergeCell ref="B22:F22"/>
    <mergeCell ref="B23:F23"/>
    <mergeCell ref="B24:F24"/>
    <mergeCell ref="B25:F25"/>
    <mergeCell ref="B26:F26"/>
    <mergeCell ref="B28:F29"/>
    <mergeCell ref="G28:L28"/>
    <mergeCell ref="B30:F30"/>
    <mergeCell ref="B31:F31"/>
    <mergeCell ref="B32:F32"/>
    <mergeCell ref="B34:F34"/>
    <mergeCell ref="B36:D36"/>
    <mergeCell ref="B37:F37"/>
    <mergeCell ref="B40:F40"/>
    <mergeCell ref="B38:D38"/>
    <mergeCell ref="B39:D39"/>
    <mergeCell ref="B41:D41"/>
    <mergeCell ref="B42:D42"/>
    <mergeCell ref="B43:D43"/>
    <mergeCell ref="B44:D44"/>
    <mergeCell ref="B49:E50"/>
    <mergeCell ref="F49:G49"/>
    <mergeCell ref="H49:I49"/>
    <mergeCell ref="J49:K49"/>
    <mergeCell ref="B54:K56"/>
    <mergeCell ref="B51:E51"/>
    <mergeCell ref="B52:E52"/>
    <mergeCell ref="B53:E53"/>
  </mergeCells>
  <hyperlinks>
    <hyperlink ref="A1:A2" location="Home!A3" display="Home!A3" xr:uid="{2672A0D8-A12A-423F-BB0D-62A4B625001E}"/>
    <hyperlink ref="B1:B2" location="Home!A3" display="Start" xr:uid="{B72F152C-BBB9-495C-9690-2531403C04BE}"/>
    <hyperlink ref="C1:C2" location="Climate!A3" display="Climate change" xr:uid="{F7A9BFA5-6533-47E0-BF20-04DAEFD09691}"/>
    <hyperlink ref="D1:D2" location="Safety!A3" display="Safety" xr:uid="{E248FA6E-94A8-4332-AA60-A21C41C2FBD9}"/>
    <hyperlink ref="E1:E2" location="Governance!A3" display="Governance and strategy" xr:uid="{2E9FE3E1-7D42-4265-A339-C959824374D6}"/>
    <hyperlink ref="F1:F2" location="Ethics!A3" display="Ethical conduct" xr:uid="{685E7F47-1827-4F1D-9A7A-11964A37D5E9}"/>
    <hyperlink ref="G1:G2" location="Culture!A3" display="Corporate culture" xr:uid="{9E3E0544-6BA1-4129-8BEA-2651E4B502A9}"/>
    <hyperlink ref="H1:H2" location="Diversity!A3" display="Diversity and inclusion" xr:uid="{390FE7A9-A0B9-4C8C-BE51-97217700ADD3}"/>
    <hyperlink ref="I1:I2" location="Environmental!A3" display="Environmental management" xr:uid="{3823E873-5BC5-485D-AC3F-B3DAE6B2A3BB}"/>
    <hyperlink ref="J1:J2" location="Communities!A3" display="Communities" xr:uid="{1B8FCD5E-185E-432C-8A62-A3C66CD47A21}"/>
    <hyperlink ref="K1:K2" location="GRI!A3" display="GRI Index" xr:uid="{37B77A62-F236-4BD8-9878-50B919FAAD1F}"/>
    <hyperlink ref="L1:L2" location="SASB!A3" display="SASB Index" xr:uid="{DB5673AF-EE6D-41A3-97A6-901D00DA7A0F}"/>
    <hyperlink ref="M1:M2" location="TCFD!A3" display="TCFD Index" xr:uid="{74E9EE70-A6E0-448F-B8B4-E18D6EEA7B49}"/>
  </hyperlinks>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1BEA7-65E3-4B9E-863E-BACCCDD47142}">
  <dimension ref="A1:S158"/>
  <sheetViews>
    <sheetView showGridLines="0" showRowColHeaders="0" zoomScaleNormal="100" workbookViewId="0">
      <pane ySplit="2" topLeftCell="A3" activePane="bottomLeft" state="frozen"/>
      <selection pane="bottomLeft" activeCell="J1" sqref="J1:J2"/>
    </sheetView>
  </sheetViews>
  <sheetFormatPr defaultColWidth="9" defaultRowHeight="15" x14ac:dyDescent="0.25"/>
  <cols>
    <col min="1" max="1" width="10" style="1" customWidth="1"/>
    <col min="2" max="13" width="12.5" style="1" customWidth="1"/>
    <col min="14" max="16384" width="9" style="1"/>
  </cols>
  <sheetData>
    <row r="1" spans="1:13" s="4" customFormat="1" ht="12.75" customHeight="1" x14ac:dyDescent="0.25">
      <c r="A1" s="369" t="e" vm="1">
        <v>#VALUE!</v>
      </c>
      <c r="B1" s="366" t="s">
        <v>378</v>
      </c>
      <c r="C1" s="366" t="s">
        <v>411</v>
      </c>
      <c r="D1" s="366" t="s">
        <v>379</v>
      </c>
      <c r="E1" s="366" t="s">
        <v>0</v>
      </c>
      <c r="F1" s="366" t="s">
        <v>1</v>
      </c>
      <c r="G1" s="366" t="s">
        <v>457</v>
      </c>
      <c r="H1" s="366" t="s">
        <v>2</v>
      </c>
      <c r="I1" s="366" t="s">
        <v>3</v>
      </c>
      <c r="J1" s="366" t="s">
        <v>4</v>
      </c>
      <c r="K1" s="366" t="s">
        <v>5</v>
      </c>
      <c r="L1" s="366" t="s">
        <v>6</v>
      </c>
      <c r="M1" s="366" t="s">
        <v>7</v>
      </c>
    </row>
    <row r="2" spans="1:13" s="4" customFormat="1" ht="12.75" customHeight="1" x14ac:dyDescent="0.25">
      <c r="A2" s="369"/>
      <c r="B2" s="366"/>
      <c r="C2" s="366"/>
      <c r="D2" s="366"/>
      <c r="E2" s="366"/>
      <c r="F2" s="366"/>
      <c r="G2" s="366"/>
      <c r="H2" s="366"/>
      <c r="I2" s="366"/>
      <c r="J2" s="366"/>
      <c r="K2" s="366"/>
      <c r="L2" s="366"/>
      <c r="M2" s="366"/>
    </row>
    <row r="3" spans="1:13" s="3" customFormat="1" x14ac:dyDescent="0.25"/>
    <row r="5" spans="1:13" ht="21" x14ac:dyDescent="0.25">
      <c r="B5" s="5" t="s">
        <v>656</v>
      </c>
    </row>
    <row r="7" spans="1:13" ht="60" customHeight="1" x14ac:dyDescent="0.25">
      <c r="B7" s="1" t="e" vm="12">
        <v>#VALUE!</v>
      </c>
      <c r="C7" s="2" t="e" vm="13">
        <v>#VALUE!</v>
      </c>
    </row>
    <row r="10" spans="1:13" x14ac:dyDescent="0.25">
      <c r="A10" s="6"/>
      <c r="B10" s="7" t="s">
        <v>405</v>
      </c>
      <c r="C10" s="7"/>
      <c r="D10" s="7"/>
      <c r="E10" s="7"/>
      <c r="F10" s="6"/>
      <c r="G10" s="6"/>
      <c r="H10" s="6"/>
      <c r="I10" s="6"/>
      <c r="J10" s="6"/>
      <c r="K10" s="6"/>
      <c r="L10" s="6"/>
      <c r="M10" s="6"/>
    </row>
    <row r="11" spans="1:13" x14ac:dyDescent="0.25">
      <c r="A11" s="6"/>
      <c r="B11" s="7" t="s">
        <v>406</v>
      </c>
      <c r="C11" s="7"/>
      <c r="D11" s="7"/>
      <c r="E11" s="7"/>
      <c r="F11" s="6"/>
      <c r="G11" s="6"/>
      <c r="H11" s="6"/>
      <c r="I11" s="6"/>
      <c r="J11" s="6"/>
      <c r="K11" s="6"/>
      <c r="L11" s="6"/>
      <c r="M11" s="6"/>
    </row>
    <row r="12" spans="1:13" x14ac:dyDescent="0.25">
      <c r="A12" s="6"/>
      <c r="B12" s="7" t="s">
        <v>284</v>
      </c>
      <c r="C12" s="7"/>
      <c r="D12" s="7"/>
      <c r="E12" s="7"/>
      <c r="F12" s="6"/>
      <c r="G12" s="6"/>
      <c r="H12" s="6"/>
      <c r="I12" s="6"/>
      <c r="J12" s="6"/>
      <c r="K12" s="6"/>
      <c r="L12" s="6"/>
      <c r="M12" s="6"/>
    </row>
    <row r="13" spans="1:13" x14ac:dyDescent="0.25">
      <c r="A13" s="6"/>
      <c r="B13" s="7" t="s">
        <v>629</v>
      </c>
      <c r="C13" s="7"/>
      <c r="D13" s="7"/>
      <c r="E13" s="7"/>
      <c r="F13" s="6"/>
      <c r="G13" s="6"/>
      <c r="H13" s="6"/>
      <c r="I13" s="6"/>
      <c r="J13" s="6"/>
      <c r="K13" s="6"/>
      <c r="L13" s="6"/>
      <c r="M13" s="6"/>
    </row>
    <row r="14" spans="1:13" x14ac:dyDescent="0.25">
      <c r="A14" s="6"/>
      <c r="B14" s="7" t="s">
        <v>630</v>
      </c>
      <c r="C14" s="7"/>
      <c r="D14" s="7"/>
      <c r="E14" s="7"/>
      <c r="F14" s="6"/>
      <c r="G14" s="6"/>
      <c r="H14" s="6"/>
      <c r="I14" s="6"/>
      <c r="J14" s="6"/>
      <c r="K14" s="6"/>
      <c r="L14" s="6"/>
      <c r="M14" s="6"/>
    </row>
    <row r="15" spans="1:13" x14ac:dyDescent="0.25">
      <c r="A15" s="6"/>
      <c r="B15" s="7" t="s">
        <v>286</v>
      </c>
      <c r="C15" s="7"/>
      <c r="D15" s="7"/>
      <c r="E15" s="7"/>
      <c r="F15" s="6"/>
      <c r="G15" s="6"/>
      <c r="H15" s="6"/>
      <c r="I15" s="6"/>
      <c r="J15" s="6"/>
      <c r="K15" s="6"/>
      <c r="L15" s="6"/>
      <c r="M15" s="6"/>
    </row>
    <row r="16" spans="1:13" x14ac:dyDescent="0.25">
      <c r="A16" s="6"/>
      <c r="B16" s="7" t="s">
        <v>287</v>
      </c>
      <c r="C16" s="7"/>
      <c r="D16" s="7"/>
      <c r="E16" s="7"/>
      <c r="F16" s="6"/>
      <c r="G16" s="6"/>
      <c r="H16" s="6"/>
      <c r="I16" s="6"/>
      <c r="J16" s="6"/>
      <c r="K16" s="6"/>
      <c r="L16" s="6"/>
      <c r="M16" s="6"/>
    </row>
    <row r="17" spans="1:15" x14ac:dyDescent="0.25">
      <c r="A17" s="6"/>
      <c r="B17" s="7" t="s">
        <v>289</v>
      </c>
      <c r="C17" s="7"/>
      <c r="D17" s="7"/>
      <c r="E17" s="7"/>
      <c r="F17" s="6"/>
      <c r="G17" s="6"/>
      <c r="H17" s="6"/>
      <c r="I17" s="6"/>
      <c r="J17" s="6"/>
      <c r="K17" s="6"/>
      <c r="L17" s="6"/>
      <c r="M17" s="6"/>
    </row>
    <row r="19" spans="1:15" x14ac:dyDescent="0.25">
      <c r="B19" s="391" t="s">
        <v>631</v>
      </c>
      <c r="C19" s="391"/>
      <c r="D19" s="391"/>
      <c r="E19" s="391"/>
      <c r="F19" s="391"/>
      <c r="G19" s="391"/>
      <c r="H19" s="391"/>
      <c r="I19" s="391"/>
      <c r="J19" s="391"/>
      <c r="K19" s="391"/>
      <c r="L19" s="391"/>
      <c r="M19" s="391"/>
    </row>
    <row r="20" spans="1:15" x14ac:dyDescent="0.25">
      <c r="B20" s="391"/>
      <c r="C20" s="391"/>
      <c r="D20" s="391"/>
      <c r="E20" s="391"/>
      <c r="F20" s="391"/>
      <c r="G20" s="391"/>
      <c r="H20" s="391"/>
      <c r="I20" s="391"/>
      <c r="J20" s="391"/>
      <c r="K20" s="391"/>
      <c r="L20" s="391"/>
      <c r="M20" s="391"/>
    </row>
    <row r="21" spans="1:15" x14ac:dyDescent="0.25">
      <c r="B21" s="391"/>
      <c r="C21" s="391"/>
      <c r="D21" s="391"/>
      <c r="E21" s="391"/>
      <c r="F21" s="391"/>
      <c r="G21" s="391"/>
      <c r="H21" s="391"/>
      <c r="I21" s="391"/>
      <c r="J21" s="391"/>
      <c r="K21" s="391"/>
      <c r="L21" s="391"/>
      <c r="M21" s="391"/>
    </row>
    <row r="22" spans="1:15" x14ac:dyDescent="0.25">
      <c r="B22" s="391"/>
      <c r="C22" s="391"/>
      <c r="D22" s="391"/>
      <c r="E22" s="391"/>
      <c r="F22" s="391"/>
      <c r="G22" s="391"/>
      <c r="H22" s="391"/>
      <c r="I22" s="391"/>
      <c r="J22" s="391"/>
      <c r="K22" s="391"/>
      <c r="L22" s="391"/>
      <c r="M22" s="391"/>
    </row>
    <row r="23" spans="1:15" x14ac:dyDescent="0.25">
      <c r="B23" s="391"/>
      <c r="C23" s="391"/>
      <c r="D23" s="391"/>
      <c r="E23" s="391"/>
      <c r="F23" s="391"/>
      <c r="G23" s="391"/>
      <c r="H23" s="391"/>
      <c r="I23" s="391"/>
      <c r="J23" s="391"/>
      <c r="K23" s="391"/>
      <c r="L23" s="391"/>
      <c r="M23" s="391"/>
    </row>
    <row r="24" spans="1:15" x14ac:dyDescent="0.25">
      <c r="B24" s="391"/>
      <c r="C24" s="391"/>
      <c r="D24" s="391"/>
      <c r="E24" s="391"/>
      <c r="F24" s="391"/>
      <c r="G24" s="391"/>
      <c r="H24" s="391"/>
      <c r="I24" s="391"/>
      <c r="J24" s="391"/>
      <c r="K24" s="391"/>
      <c r="L24" s="391"/>
      <c r="M24" s="391"/>
    </row>
    <row r="25" spans="1:15" ht="15" customHeight="1" x14ac:dyDescent="0.25">
      <c r="B25" s="391"/>
      <c r="C25" s="391"/>
      <c r="D25" s="391"/>
      <c r="E25" s="391"/>
      <c r="F25" s="391"/>
      <c r="G25" s="391"/>
      <c r="H25" s="391"/>
      <c r="I25" s="391"/>
      <c r="J25" s="391"/>
      <c r="K25" s="391"/>
      <c r="L25" s="391"/>
      <c r="M25" s="391"/>
    </row>
    <row r="26" spans="1:15" ht="15" customHeight="1" x14ac:dyDescent="0.25">
      <c r="B26" s="391"/>
      <c r="C26" s="391"/>
      <c r="D26" s="391"/>
      <c r="E26" s="391"/>
      <c r="F26" s="391"/>
      <c r="G26" s="391"/>
      <c r="H26" s="391"/>
      <c r="I26" s="391"/>
      <c r="J26" s="391"/>
      <c r="K26" s="391"/>
      <c r="L26" s="391"/>
      <c r="M26" s="391"/>
    </row>
    <row r="27" spans="1:15" ht="15" customHeight="1" x14ac:dyDescent="0.25">
      <c r="B27" s="391"/>
      <c r="C27" s="391"/>
      <c r="D27" s="391"/>
      <c r="E27" s="391"/>
      <c r="F27" s="391"/>
      <c r="G27" s="391"/>
      <c r="H27" s="391"/>
      <c r="I27" s="391"/>
      <c r="J27" s="391"/>
      <c r="K27" s="391"/>
      <c r="L27" s="391"/>
      <c r="M27" s="391"/>
    </row>
    <row r="28" spans="1:15" ht="15" customHeight="1" x14ac:dyDescent="0.25">
      <c r="B28" s="391"/>
      <c r="C28" s="391"/>
      <c r="D28" s="391"/>
      <c r="E28" s="391"/>
      <c r="F28" s="391"/>
      <c r="G28" s="391"/>
      <c r="H28" s="391"/>
      <c r="I28" s="391"/>
      <c r="J28" s="391"/>
      <c r="K28" s="391"/>
      <c r="L28" s="391"/>
      <c r="M28" s="391"/>
    </row>
    <row r="29" spans="1:15" ht="15" customHeight="1" x14ac:dyDescent="0.25">
      <c r="B29" s="391"/>
      <c r="C29" s="391"/>
      <c r="D29" s="391"/>
      <c r="E29" s="391"/>
      <c r="F29" s="391"/>
      <c r="G29" s="391"/>
      <c r="H29" s="391"/>
      <c r="I29" s="391"/>
      <c r="J29" s="391"/>
      <c r="K29" s="391"/>
      <c r="L29" s="391"/>
      <c r="M29" s="391"/>
    </row>
    <row r="30" spans="1:15" ht="15" customHeight="1" x14ac:dyDescent="0.25">
      <c r="B30" s="391"/>
      <c r="C30" s="391"/>
      <c r="D30" s="391"/>
      <c r="E30" s="391"/>
      <c r="F30" s="391"/>
      <c r="G30" s="391"/>
      <c r="H30" s="391"/>
      <c r="I30" s="391"/>
      <c r="J30" s="391"/>
      <c r="K30" s="391"/>
      <c r="L30" s="391"/>
      <c r="M30" s="391"/>
    </row>
    <row r="31" spans="1:15" ht="15" customHeight="1" x14ac:dyDescent="0.25">
      <c r="B31" s="391"/>
      <c r="C31" s="391"/>
      <c r="D31" s="391"/>
      <c r="E31" s="391"/>
      <c r="F31" s="391"/>
      <c r="G31" s="391"/>
      <c r="H31" s="391"/>
      <c r="I31" s="391"/>
      <c r="J31" s="391"/>
      <c r="K31" s="391"/>
      <c r="L31" s="391"/>
      <c r="M31" s="391"/>
      <c r="O31" s="10"/>
    </row>
    <row r="32" spans="1:15" ht="15" customHeight="1" x14ac:dyDescent="0.25">
      <c r="B32" s="391"/>
      <c r="C32" s="391"/>
      <c r="D32" s="391"/>
      <c r="E32" s="391"/>
      <c r="F32" s="391"/>
      <c r="G32" s="391"/>
      <c r="H32" s="391"/>
      <c r="I32" s="391"/>
      <c r="J32" s="391"/>
      <c r="K32" s="391"/>
      <c r="L32" s="391"/>
      <c r="M32" s="391"/>
    </row>
    <row r="33" spans="2:14" ht="15" customHeight="1" x14ac:dyDescent="0.25">
      <c r="B33" s="391"/>
      <c r="C33" s="391"/>
      <c r="D33" s="391"/>
      <c r="E33" s="391"/>
      <c r="F33" s="391"/>
      <c r="G33" s="391"/>
      <c r="H33" s="391"/>
      <c r="I33" s="391"/>
      <c r="J33" s="391"/>
      <c r="K33" s="391"/>
      <c r="L33" s="391"/>
      <c r="M33" s="391"/>
    </row>
    <row r="34" spans="2:14" ht="15" customHeight="1" x14ac:dyDescent="0.25">
      <c r="B34" s="391"/>
      <c r="C34" s="391"/>
      <c r="D34" s="391"/>
      <c r="E34" s="391"/>
      <c r="F34" s="391"/>
      <c r="G34" s="391"/>
      <c r="H34" s="391"/>
      <c r="I34" s="391"/>
      <c r="J34" s="391"/>
      <c r="K34" s="391"/>
      <c r="L34" s="391"/>
      <c r="M34" s="391"/>
    </row>
    <row r="35" spans="2:14" ht="15" customHeight="1" x14ac:dyDescent="0.25">
      <c r="B35" s="391"/>
      <c r="C35" s="391"/>
      <c r="D35" s="391"/>
      <c r="E35" s="391"/>
      <c r="F35" s="391"/>
      <c r="G35" s="391"/>
      <c r="H35" s="391"/>
      <c r="I35" s="391"/>
      <c r="J35" s="391"/>
      <c r="K35" s="391"/>
      <c r="L35" s="391"/>
      <c r="M35" s="391"/>
    </row>
    <row r="36" spans="2:14" ht="15" customHeight="1" x14ac:dyDescent="0.25">
      <c r="B36" s="391"/>
      <c r="C36" s="391"/>
      <c r="D36" s="391"/>
      <c r="E36" s="391"/>
      <c r="F36" s="391"/>
      <c r="G36" s="391"/>
      <c r="H36" s="391"/>
      <c r="I36" s="391"/>
      <c r="J36" s="391"/>
      <c r="K36" s="391"/>
      <c r="L36" s="391"/>
      <c r="M36" s="391"/>
    </row>
    <row r="37" spans="2:14" ht="15" customHeight="1" x14ac:dyDescent="0.25">
      <c r="B37" s="391"/>
      <c r="C37" s="391"/>
      <c r="D37" s="391"/>
      <c r="E37" s="391"/>
      <c r="F37" s="391"/>
      <c r="G37" s="391"/>
      <c r="H37" s="391"/>
      <c r="I37" s="391"/>
      <c r="J37" s="391"/>
      <c r="K37" s="391"/>
      <c r="L37" s="391"/>
      <c r="M37" s="391"/>
    </row>
    <row r="38" spans="2:14" ht="15" customHeight="1" x14ac:dyDescent="0.25">
      <c r="B38" s="391"/>
      <c r="C38" s="391"/>
      <c r="D38" s="391"/>
      <c r="E38" s="391"/>
      <c r="F38" s="391"/>
      <c r="G38" s="391"/>
      <c r="H38" s="391"/>
      <c r="I38" s="391"/>
      <c r="J38" s="391"/>
      <c r="K38" s="391"/>
      <c r="L38" s="391"/>
      <c r="M38" s="391"/>
    </row>
    <row r="39" spans="2:14" ht="15" customHeight="1" x14ac:dyDescent="0.25">
      <c r="B39" s="391"/>
      <c r="C39" s="391"/>
      <c r="D39" s="391"/>
      <c r="E39" s="391"/>
      <c r="F39" s="391"/>
      <c r="G39" s="391"/>
      <c r="H39" s="391"/>
      <c r="I39" s="391"/>
      <c r="J39" s="391"/>
      <c r="K39" s="391"/>
      <c r="L39" s="391"/>
      <c r="M39" s="391"/>
    </row>
    <row r="40" spans="2:14" ht="15" customHeight="1" x14ac:dyDescent="0.25">
      <c r="B40" s="391"/>
      <c r="C40" s="391"/>
      <c r="D40" s="391"/>
      <c r="E40" s="391"/>
      <c r="F40" s="391"/>
      <c r="G40" s="391"/>
      <c r="H40" s="391"/>
      <c r="I40" s="391"/>
      <c r="J40" s="391"/>
      <c r="K40" s="391"/>
      <c r="L40" s="391"/>
      <c r="M40" s="391"/>
    </row>
    <row r="41" spans="2:14" ht="15" customHeight="1" x14ac:dyDescent="0.25">
      <c r="B41" s="391"/>
      <c r="C41" s="391"/>
      <c r="D41" s="391"/>
      <c r="E41" s="391"/>
      <c r="F41" s="391"/>
      <c r="G41" s="391"/>
      <c r="H41" s="391"/>
      <c r="I41" s="391"/>
      <c r="J41" s="391"/>
      <c r="K41" s="391"/>
      <c r="L41" s="391"/>
      <c r="M41" s="391"/>
    </row>
    <row r="42" spans="2:14" ht="15" customHeight="1" x14ac:dyDescent="0.25">
      <c r="B42" s="391"/>
      <c r="C42" s="391"/>
      <c r="D42" s="391"/>
      <c r="E42" s="391"/>
      <c r="F42" s="391"/>
      <c r="G42" s="391"/>
      <c r="H42" s="391"/>
      <c r="I42" s="391"/>
      <c r="J42" s="391"/>
      <c r="K42" s="391"/>
      <c r="L42" s="391"/>
      <c r="M42" s="391"/>
      <c r="N42" s="12"/>
    </row>
    <row r="43" spans="2:14" ht="15" customHeight="1" x14ac:dyDescent="0.25">
      <c r="B43" s="391"/>
      <c r="C43" s="391"/>
      <c r="D43" s="391"/>
      <c r="E43" s="391"/>
      <c r="F43" s="391"/>
      <c r="G43" s="391"/>
      <c r="H43" s="391"/>
      <c r="I43" s="391"/>
      <c r="J43" s="391"/>
      <c r="K43" s="391"/>
      <c r="L43" s="391"/>
      <c r="M43" s="391"/>
      <c r="N43" s="12"/>
    </row>
    <row r="44" spans="2:14" ht="15" customHeight="1" x14ac:dyDescent="0.25">
      <c r="B44" s="391"/>
      <c r="C44" s="391"/>
      <c r="D44" s="391"/>
      <c r="E44" s="391"/>
      <c r="F44" s="391"/>
      <c r="G44" s="391"/>
      <c r="H44" s="391"/>
      <c r="I44" s="391"/>
      <c r="J44" s="391"/>
      <c r="K44" s="391"/>
      <c r="L44" s="391"/>
      <c r="M44" s="391"/>
      <c r="N44" s="12"/>
    </row>
    <row r="45" spans="2:14" ht="15" customHeight="1" x14ac:dyDescent="0.25">
      <c r="B45" s="391"/>
      <c r="C45" s="391"/>
      <c r="D45" s="391"/>
      <c r="E45" s="391"/>
      <c r="F45" s="391"/>
      <c r="G45" s="391"/>
      <c r="H45" s="391"/>
      <c r="I45" s="391"/>
      <c r="J45" s="391"/>
      <c r="K45" s="391"/>
      <c r="L45" s="391"/>
      <c r="M45" s="391"/>
      <c r="N45" s="12"/>
    </row>
    <row r="46" spans="2:14" ht="15" customHeight="1" x14ac:dyDescent="0.25">
      <c r="B46" s="391"/>
      <c r="C46" s="391"/>
      <c r="D46" s="391"/>
      <c r="E46" s="391"/>
      <c r="F46" s="391"/>
      <c r="G46" s="391"/>
      <c r="H46" s="391"/>
      <c r="I46" s="391"/>
      <c r="J46" s="391"/>
      <c r="K46" s="391"/>
      <c r="L46" s="391"/>
      <c r="M46" s="391"/>
    </row>
    <row r="47" spans="2:14" ht="15" customHeight="1" x14ac:dyDescent="0.25">
      <c r="C47" s="12"/>
      <c r="D47" s="12"/>
      <c r="E47" s="12"/>
      <c r="F47" s="12"/>
      <c r="G47" s="12"/>
      <c r="I47" s="12"/>
      <c r="J47" s="12"/>
      <c r="K47" s="12"/>
      <c r="L47" s="12"/>
      <c r="M47" s="12"/>
    </row>
    <row r="48" spans="2:14" ht="15" customHeight="1" x14ac:dyDescent="0.25">
      <c r="C48" s="12"/>
      <c r="D48" s="12"/>
      <c r="E48" s="12"/>
      <c r="F48" s="12"/>
      <c r="G48" s="12"/>
      <c r="I48" s="12"/>
      <c r="J48" s="12"/>
      <c r="K48" s="12"/>
      <c r="L48" s="12"/>
      <c r="M48" s="12"/>
    </row>
    <row r="49" spans="1:15" ht="15" customHeight="1" x14ac:dyDescent="0.25">
      <c r="A49" s="6"/>
      <c r="B49" s="7" t="s">
        <v>632</v>
      </c>
      <c r="C49" s="7"/>
      <c r="D49" s="7"/>
      <c r="E49" s="7"/>
      <c r="F49" s="6"/>
      <c r="G49" s="6"/>
      <c r="H49" s="6"/>
      <c r="I49" s="6"/>
      <c r="J49" s="6"/>
      <c r="K49" s="6"/>
      <c r="L49" s="6"/>
      <c r="M49" s="6"/>
    </row>
    <row r="50" spans="1:15" ht="15" customHeight="1" x14ac:dyDescent="0.25">
      <c r="A50" s="6"/>
      <c r="B50" s="7" t="s">
        <v>633</v>
      </c>
      <c r="C50" s="7"/>
      <c r="D50" s="7"/>
      <c r="E50" s="7"/>
      <c r="F50" s="6"/>
      <c r="G50" s="6"/>
      <c r="H50" s="6"/>
      <c r="I50" s="6"/>
      <c r="J50" s="6"/>
      <c r="K50" s="6"/>
      <c r="L50" s="6"/>
      <c r="M50" s="6"/>
    </row>
    <row r="51" spans="1:15" ht="15" customHeight="1" x14ac:dyDescent="0.25">
      <c r="A51" s="6"/>
      <c r="B51" s="7" t="s">
        <v>285</v>
      </c>
      <c r="C51" s="7"/>
      <c r="D51" s="7"/>
      <c r="E51" s="7"/>
      <c r="F51" s="6"/>
      <c r="G51" s="6"/>
      <c r="H51" s="6"/>
      <c r="I51" s="6"/>
      <c r="J51" s="6"/>
      <c r="K51" s="6"/>
      <c r="L51" s="6"/>
      <c r="M51" s="6"/>
      <c r="O51" s="10"/>
    </row>
    <row r="52" spans="1:15" ht="15" customHeight="1" x14ac:dyDescent="0.25">
      <c r="A52" s="6"/>
      <c r="B52" s="7" t="s">
        <v>634</v>
      </c>
      <c r="C52" s="7"/>
      <c r="D52" s="7"/>
      <c r="E52" s="7"/>
      <c r="F52" s="6"/>
      <c r="G52" s="6"/>
      <c r="H52" s="6"/>
      <c r="I52" s="6"/>
      <c r="J52" s="6"/>
      <c r="K52" s="6"/>
      <c r="L52" s="6"/>
      <c r="M52" s="6"/>
      <c r="O52" s="10"/>
    </row>
    <row r="53" spans="1:15" ht="15" customHeight="1" x14ac:dyDescent="0.25">
      <c r="A53" s="6"/>
      <c r="B53" s="7" t="s">
        <v>635</v>
      </c>
      <c r="C53" s="7"/>
      <c r="D53" s="7"/>
      <c r="E53" s="7"/>
      <c r="F53" s="6"/>
      <c r="G53" s="6"/>
      <c r="H53" s="6"/>
      <c r="I53" s="6"/>
      <c r="J53" s="6"/>
      <c r="K53" s="6"/>
      <c r="L53" s="6"/>
      <c r="M53" s="6"/>
      <c r="O53" s="10"/>
    </row>
    <row r="54" spans="1:15" ht="15" customHeight="1" x14ac:dyDescent="0.25">
      <c r="C54" s="12"/>
      <c r="D54" s="12"/>
      <c r="E54" s="12"/>
      <c r="F54" s="12"/>
      <c r="G54" s="12"/>
      <c r="I54" s="12"/>
      <c r="J54" s="12"/>
      <c r="K54" s="12"/>
      <c r="L54" s="12"/>
      <c r="M54" s="12"/>
    </row>
    <row r="55" spans="1:15" ht="15" customHeight="1" x14ac:dyDescent="0.25">
      <c r="B55" s="452" t="s">
        <v>295</v>
      </c>
      <c r="C55" s="453"/>
      <c r="D55" s="453"/>
      <c r="E55" s="299">
        <v>2023</v>
      </c>
      <c r="F55" s="300">
        <v>2022</v>
      </c>
      <c r="G55" s="301">
        <v>2021</v>
      </c>
      <c r="H55" s="10"/>
    </row>
    <row r="56" spans="1:15" x14ac:dyDescent="0.25">
      <c r="B56" s="378" t="s">
        <v>636</v>
      </c>
      <c r="C56" s="379"/>
      <c r="D56" s="379"/>
      <c r="E56" s="128">
        <v>13.965999999999999</v>
      </c>
      <c r="F56" s="128">
        <v>7.79</v>
      </c>
      <c r="G56" s="129">
        <v>5.9269999999999996</v>
      </c>
      <c r="H56" s="10"/>
    </row>
    <row r="57" spans="1:15" x14ac:dyDescent="0.25">
      <c r="B57" s="370" t="s">
        <v>296</v>
      </c>
      <c r="C57" s="371"/>
      <c r="D57" s="371"/>
      <c r="E57" s="302">
        <v>14.613</v>
      </c>
      <c r="F57" s="302">
        <v>16.992000000000001</v>
      </c>
      <c r="G57" s="303">
        <v>12.821999999999999</v>
      </c>
      <c r="H57" s="10"/>
    </row>
    <row r="58" spans="1:15" x14ac:dyDescent="0.25">
      <c r="B58" s="370" t="s">
        <v>637</v>
      </c>
      <c r="C58" s="371"/>
      <c r="D58" s="371"/>
      <c r="E58" s="302">
        <v>110.3775</v>
      </c>
      <c r="F58" s="302">
        <v>217.93510000000001</v>
      </c>
      <c r="G58" s="303">
        <v>125.42612</v>
      </c>
      <c r="H58" s="10"/>
    </row>
    <row r="59" spans="1:15" ht="15" customHeight="1" x14ac:dyDescent="0.25">
      <c r="B59" s="380" t="s">
        <v>83</v>
      </c>
      <c r="C59" s="381"/>
      <c r="D59" s="381"/>
      <c r="E59" s="134">
        <v>138.95650000000001</v>
      </c>
      <c r="F59" s="134">
        <v>242.71709999999999</v>
      </c>
      <c r="G59" s="135">
        <v>144.17511999999999</v>
      </c>
      <c r="H59" s="10"/>
    </row>
    <row r="60" spans="1:15" ht="15" customHeight="1" x14ac:dyDescent="0.25">
      <c r="B60" s="587" t="s">
        <v>300</v>
      </c>
      <c r="C60" s="588"/>
      <c r="D60" s="588"/>
      <c r="E60" s="588"/>
      <c r="F60" s="588"/>
      <c r="G60" s="589"/>
      <c r="H60" s="10"/>
    </row>
    <row r="61" spans="1:15" ht="15" customHeight="1" x14ac:dyDescent="0.25">
      <c r="B61" s="590"/>
      <c r="C61" s="591"/>
      <c r="D61" s="591"/>
      <c r="E61" s="591"/>
      <c r="F61" s="591"/>
      <c r="G61" s="592"/>
      <c r="H61" s="10"/>
    </row>
    <row r="62" spans="1:15" ht="15" customHeight="1" x14ac:dyDescent="0.25">
      <c r="B62" s="590"/>
      <c r="C62" s="591"/>
      <c r="D62" s="591"/>
      <c r="E62" s="591"/>
      <c r="F62" s="591"/>
      <c r="G62" s="592"/>
      <c r="H62" s="10"/>
    </row>
    <row r="63" spans="1:15" ht="15" customHeight="1" x14ac:dyDescent="0.25">
      <c r="B63" s="590"/>
      <c r="C63" s="591"/>
      <c r="D63" s="591"/>
      <c r="E63" s="591"/>
      <c r="F63" s="591"/>
      <c r="G63" s="592"/>
      <c r="H63" s="10"/>
      <c r="I63" s="12"/>
      <c r="J63" s="12"/>
      <c r="K63" s="12"/>
      <c r="L63" s="12"/>
      <c r="M63" s="12"/>
    </row>
    <row r="64" spans="1:15" ht="15" customHeight="1" x14ac:dyDescent="0.25">
      <c r="B64" s="593"/>
      <c r="C64" s="594"/>
      <c r="D64" s="594"/>
      <c r="E64" s="594"/>
      <c r="F64" s="594"/>
      <c r="G64" s="595"/>
      <c r="H64" s="10"/>
      <c r="I64" s="12"/>
      <c r="J64" s="12"/>
      <c r="K64" s="12"/>
      <c r="L64" s="12"/>
      <c r="M64" s="12"/>
    </row>
    <row r="65" spans="1:13" ht="15" customHeight="1" x14ac:dyDescent="0.25">
      <c r="B65" s="10"/>
      <c r="C65" s="10"/>
      <c r="D65" s="10"/>
      <c r="E65" s="12"/>
      <c r="F65" s="12"/>
      <c r="G65" s="12"/>
      <c r="H65" s="10"/>
      <c r="I65" s="12"/>
      <c r="J65" s="12"/>
      <c r="K65" s="12"/>
      <c r="L65" s="12"/>
      <c r="M65" s="12"/>
    </row>
    <row r="66" spans="1:13" ht="15" customHeight="1" x14ac:dyDescent="0.25">
      <c r="B66" s="452" t="s">
        <v>297</v>
      </c>
      <c r="C66" s="453"/>
      <c r="D66" s="453"/>
      <c r="E66" s="299">
        <v>2023</v>
      </c>
      <c r="F66" s="300">
        <v>2022</v>
      </c>
      <c r="G66" s="301">
        <v>2021</v>
      </c>
      <c r="H66" s="10"/>
      <c r="I66" s="12"/>
      <c r="J66" s="12"/>
      <c r="K66" s="12"/>
      <c r="L66" s="12"/>
      <c r="M66" s="12"/>
    </row>
    <row r="67" spans="1:13" ht="15" customHeight="1" x14ac:dyDescent="0.25">
      <c r="A67" s="50" t="s">
        <v>290</v>
      </c>
      <c r="B67" s="378" t="s">
        <v>290</v>
      </c>
      <c r="C67" s="379"/>
      <c r="D67" s="379"/>
      <c r="E67" s="128">
        <v>20.861699999999999</v>
      </c>
      <c r="F67" s="128">
        <v>29.045100000000001</v>
      </c>
      <c r="G67" s="129">
        <v>136.75299999999999</v>
      </c>
      <c r="H67" s="10"/>
      <c r="I67" s="12"/>
      <c r="J67" s="12"/>
      <c r="K67" s="12"/>
      <c r="L67" s="12"/>
      <c r="M67" s="12"/>
    </row>
    <row r="68" spans="1:13" ht="15" customHeight="1" x14ac:dyDescent="0.25">
      <c r="A68" s="50" t="s">
        <v>291</v>
      </c>
      <c r="B68" s="370" t="s">
        <v>291</v>
      </c>
      <c r="C68" s="371"/>
      <c r="D68" s="371"/>
      <c r="E68" s="302">
        <v>20.363800000000001</v>
      </c>
      <c r="F68" s="302">
        <v>12.5787</v>
      </c>
      <c r="G68" s="303">
        <v>14.989720000000002</v>
      </c>
      <c r="H68" s="10"/>
      <c r="I68" s="12"/>
      <c r="J68" s="12"/>
      <c r="K68" s="12"/>
      <c r="L68" s="12"/>
      <c r="M68" s="12"/>
    </row>
    <row r="69" spans="1:13" ht="15" customHeight="1" x14ac:dyDescent="0.25">
      <c r="A69" s="50" t="s">
        <v>299</v>
      </c>
      <c r="B69" s="370" t="s">
        <v>299</v>
      </c>
      <c r="C69" s="371"/>
      <c r="D69" s="371"/>
      <c r="E69" s="302">
        <v>97.421400000000006</v>
      </c>
      <c r="F69" s="302">
        <v>199.86869999999999</v>
      </c>
      <c r="G69" s="303">
        <v>112.7594</v>
      </c>
      <c r="H69" s="10"/>
      <c r="I69" s="12"/>
      <c r="J69" s="12"/>
      <c r="K69" s="12"/>
      <c r="L69" s="12"/>
      <c r="M69" s="12"/>
    </row>
    <row r="70" spans="1:13" ht="15" customHeight="1" x14ac:dyDescent="0.25">
      <c r="B70" s="380" t="s">
        <v>83</v>
      </c>
      <c r="C70" s="381"/>
      <c r="D70" s="381"/>
      <c r="E70" s="134">
        <v>138.64689999999999</v>
      </c>
      <c r="F70" s="134">
        <v>241.49250000000001</v>
      </c>
      <c r="G70" s="135">
        <v>264.50211999999999</v>
      </c>
      <c r="H70" s="10"/>
      <c r="I70" s="12"/>
      <c r="J70" s="12"/>
      <c r="K70" s="12"/>
      <c r="L70" s="12"/>
      <c r="M70" s="12"/>
    </row>
    <row r="71" spans="1:13" ht="15" customHeight="1" x14ac:dyDescent="0.25">
      <c r="B71" s="392" t="s">
        <v>298</v>
      </c>
      <c r="C71" s="392"/>
      <c r="D71" s="392"/>
      <c r="E71" s="392"/>
      <c r="F71" s="392"/>
      <c r="G71" s="392"/>
      <c r="H71" s="10"/>
      <c r="I71" s="12"/>
      <c r="J71" s="12"/>
      <c r="K71" s="12"/>
      <c r="L71" s="12"/>
      <c r="M71" s="12"/>
    </row>
    <row r="72" spans="1:13" ht="15" customHeight="1" x14ac:dyDescent="0.25">
      <c r="B72" s="394"/>
      <c r="C72" s="394"/>
      <c r="D72" s="394"/>
      <c r="E72" s="394"/>
      <c r="F72" s="394"/>
      <c r="G72" s="394"/>
      <c r="H72" s="10"/>
      <c r="I72" s="391" t="s">
        <v>639</v>
      </c>
      <c r="J72" s="391"/>
      <c r="K72" s="391"/>
      <c r="L72" s="391"/>
      <c r="M72" s="391"/>
    </row>
    <row r="73" spans="1:13" ht="15" customHeight="1" x14ac:dyDescent="0.25">
      <c r="B73" s="10"/>
      <c r="C73" s="10"/>
      <c r="D73" s="10"/>
      <c r="E73" s="12"/>
      <c r="F73" s="12"/>
      <c r="G73" s="12"/>
      <c r="H73" s="10"/>
      <c r="I73" s="391"/>
      <c r="J73" s="391"/>
      <c r="K73" s="391"/>
      <c r="L73" s="391"/>
      <c r="M73" s="391"/>
    </row>
    <row r="74" spans="1:13" ht="15" customHeight="1" x14ac:dyDescent="0.25">
      <c r="B74" s="452" t="s">
        <v>292</v>
      </c>
      <c r="C74" s="453"/>
      <c r="D74" s="453"/>
      <c r="E74" s="299">
        <v>2023</v>
      </c>
      <c r="F74" s="300">
        <v>2022</v>
      </c>
      <c r="G74" s="301">
        <v>2021</v>
      </c>
      <c r="H74" s="10"/>
      <c r="I74" s="391"/>
      <c r="J74" s="391"/>
      <c r="K74" s="391"/>
      <c r="L74" s="391"/>
      <c r="M74" s="391"/>
    </row>
    <row r="75" spans="1:13" ht="15" customHeight="1" x14ac:dyDescent="0.25">
      <c r="B75" s="378" t="s">
        <v>293</v>
      </c>
      <c r="C75" s="379"/>
      <c r="D75" s="379"/>
      <c r="E75" s="128">
        <v>110.4</v>
      </c>
      <c r="F75" s="128">
        <v>217.93505999999999</v>
      </c>
      <c r="G75" s="129">
        <v>125.42612</v>
      </c>
      <c r="H75" s="10"/>
      <c r="I75" s="391"/>
      <c r="J75" s="391"/>
      <c r="K75" s="391"/>
      <c r="L75" s="391"/>
      <c r="M75" s="391"/>
    </row>
    <row r="76" spans="1:13" ht="15" customHeight="1" x14ac:dyDescent="0.25">
      <c r="B76" s="384" t="s">
        <v>638</v>
      </c>
      <c r="C76" s="385"/>
      <c r="D76" s="385"/>
      <c r="E76" s="596">
        <v>1</v>
      </c>
      <c r="F76" s="596">
        <v>1</v>
      </c>
      <c r="G76" s="597">
        <v>1</v>
      </c>
      <c r="H76" s="10"/>
      <c r="I76" s="391"/>
      <c r="J76" s="391"/>
      <c r="K76" s="391"/>
      <c r="L76" s="391"/>
      <c r="M76" s="391"/>
    </row>
    <row r="77" spans="1:13" ht="15" customHeight="1" x14ac:dyDescent="0.25">
      <c r="B77" s="384"/>
      <c r="C77" s="385"/>
      <c r="D77" s="385"/>
      <c r="E77" s="596"/>
      <c r="F77" s="596"/>
      <c r="G77" s="597"/>
      <c r="H77" s="10"/>
      <c r="I77" s="391"/>
      <c r="J77" s="391"/>
      <c r="K77" s="391"/>
      <c r="L77" s="391"/>
      <c r="M77" s="391"/>
    </row>
    <row r="78" spans="1:13" ht="15" customHeight="1" x14ac:dyDescent="0.25">
      <c r="B78" s="382" t="s">
        <v>294</v>
      </c>
      <c r="C78" s="383"/>
      <c r="D78" s="383"/>
      <c r="E78" s="360">
        <v>0.75</v>
      </c>
      <c r="F78" s="360">
        <v>2.21</v>
      </c>
      <c r="G78" s="361">
        <v>1.1000000000000001</v>
      </c>
      <c r="H78" s="10"/>
      <c r="I78" s="391"/>
      <c r="J78" s="391"/>
      <c r="K78" s="391"/>
      <c r="L78" s="391"/>
      <c r="M78" s="391"/>
    </row>
    <row r="79" spans="1:13" ht="15" customHeight="1" x14ac:dyDescent="0.25">
      <c r="C79" s="12"/>
      <c r="D79" s="12"/>
      <c r="E79" s="12"/>
      <c r="F79" s="12"/>
      <c r="G79" s="12"/>
      <c r="I79" s="12"/>
      <c r="J79" s="12"/>
      <c r="K79" s="12"/>
      <c r="L79" s="12"/>
      <c r="M79" s="12"/>
    </row>
    <row r="80" spans="1:13" ht="15" customHeight="1" x14ac:dyDescent="0.25">
      <c r="C80" s="12"/>
      <c r="D80" s="12"/>
      <c r="E80" s="12"/>
      <c r="F80" s="12"/>
      <c r="G80" s="12"/>
      <c r="I80" s="12"/>
      <c r="J80" s="12"/>
      <c r="K80" s="12"/>
      <c r="L80" s="12"/>
      <c r="M80" s="12"/>
    </row>
    <row r="81" spans="1:13" ht="15" customHeight="1" x14ac:dyDescent="0.25">
      <c r="A81" s="6"/>
      <c r="B81" s="398" t="s">
        <v>640</v>
      </c>
      <c r="C81" s="398"/>
      <c r="D81" s="398"/>
      <c r="E81" s="398"/>
      <c r="F81" s="398"/>
      <c r="G81" s="398"/>
      <c r="H81" s="398"/>
      <c r="I81" s="398"/>
      <c r="J81" s="398"/>
      <c r="K81" s="398"/>
      <c r="L81" s="398"/>
      <c r="M81" s="398"/>
    </row>
    <row r="82" spans="1:13" ht="15" customHeight="1" x14ac:dyDescent="0.25">
      <c r="C82" s="12"/>
      <c r="D82" s="12"/>
      <c r="E82" s="12"/>
      <c r="F82" s="12"/>
      <c r="G82" s="12"/>
      <c r="I82" s="12"/>
      <c r="J82" s="12"/>
      <c r="K82" s="12"/>
      <c r="L82" s="12"/>
      <c r="M82" s="12"/>
    </row>
    <row r="83" spans="1:13" ht="15" customHeight="1" x14ac:dyDescent="0.25">
      <c r="B83" s="567" t="s">
        <v>301</v>
      </c>
      <c r="C83" s="568"/>
      <c r="D83" s="568" t="s">
        <v>302</v>
      </c>
      <c r="E83" s="568"/>
      <c r="F83" s="568" t="s">
        <v>303</v>
      </c>
      <c r="G83" s="568"/>
      <c r="H83" s="568"/>
      <c r="I83" s="568"/>
      <c r="J83" s="568"/>
      <c r="K83" s="568"/>
      <c r="L83" s="568"/>
      <c r="M83" s="575"/>
    </row>
    <row r="84" spans="1:13" ht="15" customHeight="1" x14ac:dyDescent="0.25">
      <c r="B84" s="450" t="s">
        <v>309</v>
      </c>
      <c r="C84" s="451"/>
      <c r="D84" s="577" t="s">
        <v>304</v>
      </c>
      <c r="E84" s="577"/>
      <c r="F84" s="451" t="s">
        <v>305</v>
      </c>
      <c r="G84" s="451"/>
      <c r="H84" s="451"/>
      <c r="I84" s="451"/>
      <c r="J84" s="451"/>
      <c r="K84" s="451"/>
      <c r="L84" s="451"/>
      <c r="M84" s="576"/>
    </row>
    <row r="85" spans="1:13" ht="15" customHeight="1" x14ac:dyDescent="0.25">
      <c r="B85" s="384"/>
      <c r="C85" s="385"/>
      <c r="D85" s="475"/>
      <c r="E85" s="475"/>
      <c r="F85" s="385"/>
      <c r="G85" s="385"/>
      <c r="H85" s="385"/>
      <c r="I85" s="385"/>
      <c r="J85" s="385"/>
      <c r="K85" s="385"/>
      <c r="L85" s="385"/>
      <c r="M85" s="429"/>
    </row>
    <row r="86" spans="1:13" ht="15" customHeight="1" x14ac:dyDescent="0.25">
      <c r="B86" s="384" t="s">
        <v>306</v>
      </c>
      <c r="C86" s="385"/>
      <c r="D86" s="598">
        <v>76630</v>
      </c>
      <c r="E86" s="598"/>
      <c r="F86" s="385" t="s">
        <v>310</v>
      </c>
      <c r="G86" s="385"/>
      <c r="H86" s="385"/>
      <c r="I86" s="385"/>
      <c r="J86" s="385"/>
      <c r="K86" s="385"/>
      <c r="L86" s="385"/>
      <c r="M86" s="429"/>
    </row>
    <row r="87" spans="1:13" ht="15" customHeight="1" x14ac:dyDescent="0.25">
      <c r="B87" s="384"/>
      <c r="C87" s="385"/>
      <c r="D87" s="598"/>
      <c r="E87" s="598"/>
      <c r="F87" s="385"/>
      <c r="G87" s="385"/>
      <c r="H87" s="385"/>
      <c r="I87" s="385"/>
      <c r="J87" s="385"/>
      <c r="K87" s="385"/>
      <c r="L87" s="385"/>
      <c r="M87" s="429"/>
    </row>
    <row r="88" spans="1:13" ht="15" customHeight="1" x14ac:dyDescent="0.25">
      <c r="B88" s="384" t="s">
        <v>307</v>
      </c>
      <c r="C88" s="385"/>
      <c r="D88" s="598">
        <v>11611.34</v>
      </c>
      <c r="E88" s="598"/>
      <c r="F88" s="385" t="s">
        <v>308</v>
      </c>
      <c r="G88" s="385"/>
      <c r="H88" s="385"/>
      <c r="I88" s="385"/>
      <c r="J88" s="385"/>
      <c r="K88" s="385"/>
      <c r="L88" s="385"/>
      <c r="M88" s="429"/>
    </row>
    <row r="89" spans="1:13" ht="15" customHeight="1" x14ac:dyDescent="0.25">
      <c r="B89" s="382"/>
      <c r="C89" s="383"/>
      <c r="D89" s="599"/>
      <c r="E89" s="599"/>
      <c r="F89" s="383"/>
      <c r="G89" s="383"/>
      <c r="H89" s="383"/>
      <c r="I89" s="383"/>
      <c r="J89" s="383"/>
      <c r="K89" s="383"/>
      <c r="L89" s="383"/>
      <c r="M89" s="430"/>
    </row>
    <row r="90" spans="1:13" ht="15" customHeight="1" x14ac:dyDescent="0.25">
      <c r="C90" s="12"/>
      <c r="D90" s="12"/>
      <c r="E90" s="12"/>
      <c r="F90" s="12"/>
      <c r="G90" s="12"/>
      <c r="I90" s="12"/>
      <c r="J90" s="12"/>
      <c r="K90" s="12"/>
      <c r="L90" s="12"/>
      <c r="M90" s="12"/>
    </row>
    <row r="91" spans="1:13" ht="15" customHeight="1" x14ac:dyDescent="0.25">
      <c r="B91" s="12"/>
      <c r="C91" s="12"/>
      <c r="D91" s="12"/>
      <c r="E91" s="12"/>
      <c r="F91" s="12"/>
      <c r="G91" s="12"/>
      <c r="H91" s="12"/>
      <c r="I91" s="12"/>
      <c r="J91" s="12"/>
      <c r="K91" s="12"/>
      <c r="L91" s="12"/>
      <c r="M91" s="12"/>
    </row>
    <row r="92" spans="1:13" ht="15" customHeight="1" x14ac:dyDescent="0.25">
      <c r="A92" s="6"/>
      <c r="B92" s="7" t="s">
        <v>641</v>
      </c>
      <c r="C92" s="7"/>
      <c r="D92" s="7"/>
      <c r="E92" s="7"/>
      <c r="F92" s="6"/>
      <c r="G92" s="6"/>
      <c r="H92" s="6"/>
      <c r="I92" s="6"/>
      <c r="J92" s="6"/>
      <c r="K92" s="6"/>
      <c r="L92" s="6"/>
      <c r="M92" s="6"/>
    </row>
    <row r="93" spans="1:13" ht="15" customHeight="1" x14ac:dyDescent="0.25">
      <c r="B93" s="12"/>
      <c r="C93" s="12"/>
      <c r="D93" s="12"/>
      <c r="E93" s="12"/>
      <c r="F93" s="12"/>
      <c r="G93" s="12"/>
      <c r="H93" s="12"/>
      <c r="I93" s="12"/>
      <c r="J93" s="12"/>
      <c r="K93" s="12"/>
      <c r="L93" s="12"/>
      <c r="M93" s="12"/>
    </row>
    <row r="94" spans="1:13" ht="15" customHeight="1" x14ac:dyDescent="0.25">
      <c r="B94" s="417" t="s">
        <v>322</v>
      </c>
      <c r="C94" s="571"/>
      <c r="D94" s="571"/>
      <c r="E94" s="600">
        <v>2023</v>
      </c>
      <c r="F94" s="600"/>
      <c r="G94" s="600"/>
      <c r="H94" s="601">
        <v>2022</v>
      </c>
      <c r="I94" s="601"/>
      <c r="J94" s="601"/>
      <c r="K94" s="601">
        <v>2021</v>
      </c>
      <c r="L94" s="601"/>
      <c r="M94" s="602"/>
    </row>
    <row r="95" spans="1:13" ht="15" customHeight="1" x14ac:dyDescent="0.25">
      <c r="B95" s="419"/>
      <c r="C95" s="572"/>
      <c r="D95" s="572"/>
      <c r="E95" s="309" t="s">
        <v>311</v>
      </c>
      <c r="F95" s="310" t="s">
        <v>320</v>
      </c>
      <c r="G95" s="304" t="s">
        <v>313</v>
      </c>
      <c r="H95" s="315" t="s">
        <v>311</v>
      </c>
      <c r="I95" s="316" t="s">
        <v>312</v>
      </c>
      <c r="J95" s="305" t="s">
        <v>313</v>
      </c>
      <c r="K95" s="315" t="s">
        <v>311</v>
      </c>
      <c r="L95" s="316" t="s">
        <v>321</v>
      </c>
      <c r="M95" s="306" t="s">
        <v>313</v>
      </c>
    </row>
    <row r="96" spans="1:13" ht="15" customHeight="1" x14ac:dyDescent="0.25">
      <c r="B96" s="556" t="s">
        <v>314</v>
      </c>
      <c r="C96" s="442"/>
      <c r="D96" s="442"/>
      <c r="E96" s="311">
        <v>8</v>
      </c>
      <c r="F96" s="312">
        <v>20</v>
      </c>
      <c r="G96" s="23">
        <v>4</v>
      </c>
      <c r="H96" s="311">
        <v>8</v>
      </c>
      <c r="I96" s="312">
        <v>20</v>
      </c>
      <c r="J96" s="23">
        <v>4</v>
      </c>
      <c r="K96" s="311">
        <v>8</v>
      </c>
      <c r="L96" s="312">
        <v>20</v>
      </c>
      <c r="M96" s="307">
        <v>4</v>
      </c>
    </row>
    <row r="97" spans="1:13" ht="15" customHeight="1" x14ac:dyDescent="0.25">
      <c r="B97" s="558" t="s">
        <v>315</v>
      </c>
      <c r="C97" s="435"/>
      <c r="D97" s="435"/>
      <c r="E97" s="313">
        <v>15</v>
      </c>
      <c r="F97" s="314">
        <v>11</v>
      </c>
      <c r="G97" s="21">
        <v>5</v>
      </c>
      <c r="H97" s="313">
        <v>15</v>
      </c>
      <c r="I97" s="314">
        <v>11</v>
      </c>
      <c r="J97" s="21">
        <v>5</v>
      </c>
      <c r="K97" s="313">
        <v>15</v>
      </c>
      <c r="L97" s="314">
        <v>11</v>
      </c>
      <c r="M97" s="308">
        <v>5</v>
      </c>
    </row>
    <row r="98" spans="1:13" ht="15" customHeight="1" x14ac:dyDescent="0.25">
      <c r="B98" s="558" t="s">
        <v>316</v>
      </c>
      <c r="C98" s="435"/>
      <c r="D98" s="435"/>
      <c r="E98" s="313">
        <v>25</v>
      </c>
      <c r="F98" s="314">
        <v>22</v>
      </c>
      <c r="G98" s="21">
        <v>3</v>
      </c>
      <c r="H98" s="313">
        <v>25</v>
      </c>
      <c r="I98" s="314">
        <v>22</v>
      </c>
      <c r="J98" s="21">
        <v>3</v>
      </c>
      <c r="K98" s="313">
        <v>25</v>
      </c>
      <c r="L98" s="314">
        <v>21</v>
      </c>
      <c r="M98" s="308">
        <v>3</v>
      </c>
    </row>
    <row r="99" spans="1:13" ht="15" customHeight="1" x14ac:dyDescent="0.25">
      <c r="B99" s="558" t="s">
        <v>317</v>
      </c>
      <c r="C99" s="435"/>
      <c r="D99" s="435"/>
      <c r="E99" s="313">
        <v>8</v>
      </c>
      <c r="F99" s="314">
        <v>3</v>
      </c>
      <c r="G99" s="21">
        <v>0</v>
      </c>
      <c r="H99" s="313">
        <v>8</v>
      </c>
      <c r="I99" s="314">
        <v>3</v>
      </c>
      <c r="J99" s="21">
        <v>0</v>
      </c>
      <c r="K99" s="313">
        <v>7</v>
      </c>
      <c r="L99" s="314">
        <v>3</v>
      </c>
      <c r="M99" s="308">
        <v>0</v>
      </c>
    </row>
    <row r="100" spans="1:13" ht="15" customHeight="1" x14ac:dyDescent="0.25">
      <c r="B100" s="558" t="s">
        <v>318</v>
      </c>
      <c r="C100" s="435"/>
      <c r="D100" s="435"/>
      <c r="E100" s="313">
        <v>86</v>
      </c>
      <c r="F100" s="314">
        <v>1</v>
      </c>
      <c r="G100" s="21">
        <v>0</v>
      </c>
      <c r="H100" s="313">
        <v>86</v>
      </c>
      <c r="I100" s="314">
        <v>1</v>
      </c>
      <c r="J100" s="21">
        <v>0</v>
      </c>
      <c r="K100" s="313">
        <v>86</v>
      </c>
      <c r="L100" s="314">
        <v>1</v>
      </c>
      <c r="M100" s="308">
        <v>0</v>
      </c>
    </row>
    <row r="101" spans="1:13" ht="15" customHeight="1" x14ac:dyDescent="0.25">
      <c r="B101" s="560" t="s">
        <v>319</v>
      </c>
      <c r="C101" s="437"/>
      <c r="D101" s="437"/>
      <c r="E101" s="177">
        <v>14</v>
      </c>
      <c r="F101" s="178">
        <v>0</v>
      </c>
      <c r="G101" s="22">
        <v>3</v>
      </c>
      <c r="H101" s="177">
        <v>14</v>
      </c>
      <c r="I101" s="178">
        <v>0</v>
      </c>
      <c r="J101" s="22">
        <v>3</v>
      </c>
      <c r="K101" s="177">
        <v>7</v>
      </c>
      <c r="L101" s="178">
        <v>0</v>
      </c>
      <c r="M101" s="174">
        <v>3</v>
      </c>
    </row>
    <row r="102" spans="1:13" ht="15" customHeight="1" x14ac:dyDescent="0.25">
      <c r="B102" s="12"/>
      <c r="C102" s="12"/>
      <c r="D102" s="12"/>
      <c r="E102" s="12"/>
      <c r="F102" s="12"/>
      <c r="G102" s="12"/>
      <c r="H102" s="12"/>
      <c r="I102" s="12"/>
      <c r="J102" s="391"/>
      <c r="K102" s="391"/>
      <c r="L102" s="391"/>
      <c r="M102" s="391"/>
    </row>
    <row r="103" spans="1:13" ht="15" customHeight="1" x14ac:dyDescent="0.25">
      <c r="B103" s="12"/>
      <c r="C103" s="12"/>
      <c r="D103" s="12"/>
      <c r="E103" s="12"/>
      <c r="F103" s="12"/>
      <c r="G103" s="12"/>
      <c r="H103" s="12"/>
      <c r="I103" s="12"/>
      <c r="J103" s="12"/>
      <c r="K103" s="12"/>
      <c r="L103" s="12"/>
      <c r="M103" s="12"/>
    </row>
    <row r="104" spans="1:13" x14ac:dyDescent="0.25">
      <c r="A104" s="6"/>
      <c r="B104" s="7" t="s">
        <v>642</v>
      </c>
      <c r="C104" s="6"/>
      <c r="D104" s="6"/>
      <c r="E104" s="6"/>
      <c r="F104" s="6"/>
      <c r="G104" s="6"/>
      <c r="H104" s="6"/>
      <c r="I104" s="6"/>
      <c r="J104" s="6"/>
      <c r="K104" s="6"/>
      <c r="L104" s="6"/>
      <c r="M104" s="6"/>
    </row>
    <row r="105" spans="1:13" x14ac:dyDescent="0.25">
      <c r="A105" s="6"/>
      <c r="B105" s="7" t="s">
        <v>643</v>
      </c>
      <c r="C105" s="6"/>
      <c r="D105" s="6"/>
      <c r="E105" s="6"/>
      <c r="F105" s="6"/>
      <c r="G105" s="6"/>
      <c r="H105" s="6"/>
      <c r="I105" s="6"/>
      <c r="J105" s="6"/>
      <c r="K105" s="6"/>
      <c r="L105" s="6"/>
      <c r="M105" s="6"/>
    </row>
    <row r="107" spans="1:13" x14ac:dyDescent="0.25">
      <c r="B107" s="452" t="s">
        <v>323</v>
      </c>
      <c r="C107" s="453"/>
      <c r="D107" s="453"/>
      <c r="E107" s="299">
        <v>2023</v>
      </c>
      <c r="F107" s="300">
        <v>2022</v>
      </c>
      <c r="G107" s="301">
        <v>2021</v>
      </c>
    </row>
    <row r="108" spans="1:13" x14ac:dyDescent="0.25">
      <c r="B108" s="378" t="s">
        <v>324</v>
      </c>
      <c r="C108" s="379"/>
      <c r="D108" s="379"/>
      <c r="E108" s="39">
        <v>321.89999999999998</v>
      </c>
      <c r="F108" s="39">
        <v>159.44</v>
      </c>
      <c r="G108" s="40">
        <v>1222.5899999999999</v>
      </c>
    </row>
    <row r="109" spans="1:13" x14ac:dyDescent="0.25">
      <c r="B109" s="370" t="s">
        <v>325</v>
      </c>
      <c r="C109" s="371"/>
      <c r="D109" s="371"/>
      <c r="E109" s="27">
        <v>1182.0999999999999</v>
      </c>
      <c r="F109" s="27">
        <v>579.53</v>
      </c>
      <c r="G109" s="28">
        <v>3746.6</v>
      </c>
    </row>
    <row r="110" spans="1:13" x14ac:dyDescent="0.25">
      <c r="B110" s="370" t="s">
        <v>326</v>
      </c>
      <c r="C110" s="371"/>
      <c r="D110" s="371"/>
      <c r="E110" s="27">
        <v>71.099999999999994</v>
      </c>
      <c r="F110" s="27">
        <v>47.6</v>
      </c>
      <c r="G110" s="28">
        <v>3.71</v>
      </c>
    </row>
    <row r="111" spans="1:13" x14ac:dyDescent="0.25">
      <c r="B111" s="370" t="s">
        <v>327</v>
      </c>
      <c r="C111" s="371"/>
      <c r="D111" s="371"/>
      <c r="E111" s="27">
        <v>89.8</v>
      </c>
      <c r="F111" s="27">
        <v>88.18</v>
      </c>
      <c r="G111" s="28">
        <v>1719.54</v>
      </c>
    </row>
    <row r="112" spans="1:13" x14ac:dyDescent="0.25">
      <c r="B112" s="370" t="s">
        <v>328</v>
      </c>
      <c r="C112" s="371"/>
      <c r="D112" s="371"/>
      <c r="E112" s="27">
        <v>0</v>
      </c>
      <c r="F112" s="27">
        <v>0</v>
      </c>
      <c r="G112" s="28">
        <v>0</v>
      </c>
    </row>
    <row r="113" spans="1:18" x14ac:dyDescent="0.25">
      <c r="B113" s="372" t="s">
        <v>329</v>
      </c>
      <c r="C113" s="373"/>
      <c r="D113" s="373"/>
      <c r="E113" s="317">
        <v>0</v>
      </c>
      <c r="F113" s="317">
        <v>0</v>
      </c>
      <c r="G113" s="318">
        <v>0</v>
      </c>
    </row>
    <row r="115" spans="1:18" x14ac:dyDescent="0.25">
      <c r="O115" s="50"/>
      <c r="P115" s="51"/>
      <c r="Q115" s="51"/>
      <c r="R115" s="51"/>
    </row>
    <row r="116" spans="1:18" ht="15" customHeight="1" x14ac:dyDescent="0.25">
      <c r="A116" s="6"/>
      <c r="B116" s="7" t="s">
        <v>288</v>
      </c>
      <c r="C116" s="65"/>
      <c r="D116" s="65"/>
      <c r="E116" s="65"/>
      <c r="F116" s="65"/>
      <c r="G116" s="65"/>
      <c r="H116" s="65"/>
      <c r="I116" s="65"/>
      <c r="J116" s="65"/>
      <c r="K116" s="65"/>
      <c r="L116" s="65"/>
      <c r="M116" s="65"/>
    </row>
    <row r="117" spans="1:18" ht="15" customHeight="1" x14ac:dyDescent="0.25">
      <c r="A117" s="6"/>
      <c r="B117" s="7" t="s">
        <v>644</v>
      </c>
      <c r="C117" s="65"/>
      <c r="D117" s="65"/>
      <c r="E117" s="65"/>
      <c r="F117" s="65"/>
      <c r="G117" s="65"/>
      <c r="H117" s="65"/>
      <c r="I117" s="65"/>
      <c r="J117" s="65"/>
      <c r="K117" s="65"/>
      <c r="L117" s="65"/>
      <c r="M117" s="65"/>
    </row>
    <row r="118" spans="1:18" ht="15" customHeight="1" x14ac:dyDescent="0.25">
      <c r="A118" s="6"/>
      <c r="B118" s="7" t="s">
        <v>645</v>
      </c>
      <c r="C118" s="65"/>
      <c r="D118" s="65"/>
      <c r="E118" s="65"/>
      <c r="F118" s="65"/>
      <c r="G118" s="65"/>
      <c r="H118" s="65"/>
      <c r="I118" s="65"/>
      <c r="J118" s="65"/>
      <c r="K118" s="65"/>
      <c r="L118" s="65"/>
      <c r="M118" s="65"/>
    </row>
    <row r="120" spans="1:18" x14ac:dyDescent="0.25">
      <c r="B120" s="417" t="s">
        <v>330</v>
      </c>
      <c r="C120" s="571"/>
      <c r="D120" s="571"/>
      <c r="E120" s="507">
        <v>2023</v>
      </c>
      <c r="F120" s="507"/>
      <c r="G120" s="507"/>
      <c r="H120" s="544">
        <v>2022</v>
      </c>
      <c r="I120" s="544"/>
      <c r="J120" s="544"/>
      <c r="K120" s="544">
        <v>2021</v>
      </c>
      <c r="L120" s="544"/>
      <c r="M120" s="545"/>
    </row>
    <row r="121" spans="1:18" x14ac:dyDescent="0.25">
      <c r="B121" s="419"/>
      <c r="C121" s="572"/>
      <c r="D121" s="572"/>
      <c r="E121" s="68" t="s">
        <v>646</v>
      </c>
      <c r="F121" s="69" t="s">
        <v>647</v>
      </c>
      <c r="G121" s="209" t="s">
        <v>83</v>
      </c>
      <c r="H121" s="89" t="s">
        <v>646</v>
      </c>
      <c r="I121" s="90" t="s">
        <v>647</v>
      </c>
      <c r="J121" s="288" t="s">
        <v>83</v>
      </c>
      <c r="K121" s="89" t="s">
        <v>646</v>
      </c>
      <c r="L121" s="90" t="s">
        <v>647</v>
      </c>
      <c r="M121" s="337" t="s">
        <v>83</v>
      </c>
    </row>
    <row r="122" spans="1:18" x14ac:dyDescent="0.25">
      <c r="B122" s="397" t="s">
        <v>331</v>
      </c>
      <c r="C122" s="397"/>
      <c r="D122" s="397"/>
      <c r="E122" s="397"/>
      <c r="F122" s="397"/>
      <c r="G122" s="397"/>
      <c r="H122" s="397"/>
      <c r="I122" s="397"/>
      <c r="J122" s="397"/>
      <c r="K122" s="397"/>
      <c r="L122" s="397"/>
      <c r="M122" s="397"/>
    </row>
    <row r="123" spans="1:18" x14ac:dyDescent="0.25">
      <c r="B123" s="378" t="s">
        <v>358</v>
      </c>
      <c r="C123" s="379"/>
      <c r="D123" s="379"/>
      <c r="E123" s="329">
        <v>0</v>
      </c>
      <c r="F123" s="330">
        <v>158.69999999999999</v>
      </c>
      <c r="G123" s="321">
        <v>158.69999999999999</v>
      </c>
      <c r="H123" s="329">
        <v>0</v>
      </c>
      <c r="I123" s="330">
        <v>142.30000000000001</v>
      </c>
      <c r="J123" s="321">
        <v>142.30000000000001</v>
      </c>
      <c r="K123" s="329">
        <v>0</v>
      </c>
      <c r="L123" s="330">
        <v>125.3</v>
      </c>
      <c r="M123" s="325">
        <v>125.3</v>
      </c>
    </row>
    <row r="124" spans="1:18" x14ac:dyDescent="0.25">
      <c r="B124" s="370" t="s">
        <v>332</v>
      </c>
      <c r="C124" s="371"/>
      <c r="D124" s="371"/>
      <c r="E124" s="331">
        <v>3276.5</v>
      </c>
      <c r="F124" s="332">
        <v>0.2</v>
      </c>
      <c r="G124" s="322">
        <v>3276.7</v>
      </c>
      <c r="H124" s="331">
        <v>239.7</v>
      </c>
      <c r="I124" s="332">
        <v>210.7</v>
      </c>
      <c r="J124" s="322">
        <v>450.4</v>
      </c>
      <c r="K124" s="331">
        <v>94.7</v>
      </c>
      <c r="L124" s="332">
        <v>0.6</v>
      </c>
      <c r="M124" s="326">
        <v>95.3</v>
      </c>
    </row>
    <row r="125" spans="1:18" x14ac:dyDescent="0.25">
      <c r="B125" s="370" t="s">
        <v>333</v>
      </c>
      <c r="C125" s="371"/>
      <c r="D125" s="371"/>
      <c r="E125" s="331">
        <v>408.62400000000002</v>
      </c>
      <c r="F125" s="332">
        <v>0</v>
      </c>
      <c r="G125" s="322">
        <v>408.62400000000002</v>
      </c>
      <c r="H125" s="331">
        <v>136</v>
      </c>
      <c r="I125" s="332">
        <v>0</v>
      </c>
      <c r="J125" s="322">
        <v>136</v>
      </c>
      <c r="K125" s="331">
        <v>0</v>
      </c>
      <c r="L125" s="332">
        <v>0</v>
      </c>
      <c r="M125" s="326">
        <v>0</v>
      </c>
    </row>
    <row r="126" spans="1:18" x14ac:dyDescent="0.25">
      <c r="B126" s="370" t="s">
        <v>334</v>
      </c>
      <c r="C126" s="371"/>
      <c r="D126" s="371"/>
      <c r="E126" s="331">
        <v>4.6500000000000004</v>
      </c>
      <c r="F126" s="332">
        <v>0</v>
      </c>
      <c r="G126" s="322">
        <v>4.6500000000000004</v>
      </c>
      <c r="H126" s="331">
        <v>39</v>
      </c>
      <c r="I126" s="332">
        <v>0</v>
      </c>
      <c r="J126" s="322">
        <v>39</v>
      </c>
      <c r="K126" s="331">
        <v>58.3</v>
      </c>
      <c r="L126" s="332">
        <v>0</v>
      </c>
      <c r="M126" s="326">
        <v>58.3</v>
      </c>
    </row>
    <row r="127" spans="1:18" x14ac:dyDescent="0.25">
      <c r="B127" s="370" t="s">
        <v>335</v>
      </c>
      <c r="C127" s="371"/>
      <c r="D127" s="371"/>
      <c r="E127" s="331">
        <v>17.407</v>
      </c>
      <c r="F127" s="332">
        <v>0</v>
      </c>
      <c r="G127" s="322">
        <v>17.407</v>
      </c>
      <c r="H127" s="331">
        <v>9.9</v>
      </c>
      <c r="I127" s="332">
        <v>0</v>
      </c>
      <c r="J127" s="322">
        <v>9.9</v>
      </c>
      <c r="K127" s="331">
        <v>10.1</v>
      </c>
      <c r="L127" s="332">
        <v>0</v>
      </c>
      <c r="M127" s="326">
        <v>10.1</v>
      </c>
    </row>
    <row r="128" spans="1:18" x14ac:dyDescent="0.25">
      <c r="B128" s="370" t="s">
        <v>336</v>
      </c>
      <c r="C128" s="371"/>
      <c r="D128" s="371"/>
      <c r="E128" s="331">
        <v>3.4409999999999998</v>
      </c>
      <c r="F128" s="332">
        <v>0</v>
      </c>
      <c r="G128" s="322">
        <v>3.4409999999999998</v>
      </c>
      <c r="H128" s="331">
        <v>2.2000000000000002</v>
      </c>
      <c r="I128" s="332">
        <v>0</v>
      </c>
      <c r="J128" s="322">
        <v>2.2000000000000002</v>
      </c>
      <c r="K128" s="331">
        <v>2.1</v>
      </c>
      <c r="L128" s="332">
        <v>0</v>
      </c>
      <c r="M128" s="326">
        <v>2.1</v>
      </c>
    </row>
    <row r="129" spans="2:19" x14ac:dyDescent="0.25">
      <c r="B129" s="370" t="s">
        <v>337</v>
      </c>
      <c r="C129" s="371"/>
      <c r="D129" s="371"/>
      <c r="E129" s="331">
        <v>0.372</v>
      </c>
      <c r="F129" s="332">
        <v>0</v>
      </c>
      <c r="G129" s="322">
        <v>0.372</v>
      </c>
      <c r="H129" s="331">
        <v>0.2</v>
      </c>
      <c r="I129" s="332">
        <v>0</v>
      </c>
      <c r="J129" s="322">
        <v>0.2</v>
      </c>
      <c r="K129" s="331">
        <v>0.4</v>
      </c>
      <c r="L129" s="332">
        <v>0</v>
      </c>
      <c r="M129" s="326">
        <v>0.4</v>
      </c>
    </row>
    <row r="130" spans="2:19" x14ac:dyDescent="0.25">
      <c r="B130" s="370" t="s">
        <v>338</v>
      </c>
      <c r="C130" s="371"/>
      <c r="D130" s="371"/>
      <c r="E130" s="331">
        <v>0</v>
      </c>
      <c r="F130" s="332">
        <v>0</v>
      </c>
      <c r="G130" s="322">
        <v>0</v>
      </c>
      <c r="H130" s="331">
        <v>0</v>
      </c>
      <c r="I130" s="332">
        <v>0</v>
      </c>
      <c r="J130" s="322">
        <v>0</v>
      </c>
      <c r="K130" s="331">
        <v>0</v>
      </c>
      <c r="L130" s="332">
        <v>0</v>
      </c>
      <c r="M130" s="326">
        <v>0</v>
      </c>
    </row>
    <row r="131" spans="2:19" x14ac:dyDescent="0.25">
      <c r="B131" s="380" t="s">
        <v>359</v>
      </c>
      <c r="C131" s="381"/>
      <c r="D131" s="381"/>
      <c r="E131" s="333">
        <v>3710.9439999999995</v>
      </c>
      <c r="F131" s="334">
        <v>158.94200000000001</v>
      </c>
      <c r="G131" s="323">
        <v>3869.8859999999995</v>
      </c>
      <c r="H131" s="333">
        <v>426.9</v>
      </c>
      <c r="I131" s="334">
        <v>352.9</v>
      </c>
      <c r="J131" s="323">
        <v>780</v>
      </c>
      <c r="K131" s="333">
        <v>165.5</v>
      </c>
      <c r="L131" s="334">
        <v>125.9</v>
      </c>
      <c r="M131" s="327">
        <v>291.3</v>
      </c>
    </row>
    <row r="132" spans="2:19" x14ac:dyDescent="0.25">
      <c r="B132" s="397" t="s">
        <v>648</v>
      </c>
      <c r="C132" s="397"/>
      <c r="D132" s="397"/>
      <c r="E132" s="397"/>
      <c r="F132" s="397"/>
      <c r="G132" s="397"/>
      <c r="H132" s="397"/>
      <c r="I132" s="397"/>
      <c r="J132" s="397"/>
      <c r="K132" s="397"/>
      <c r="L132" s="397"/>
      <c r="M132" s="397"/>
    </row>
    <row r="133" spans="2:19" x14ac:dyDescent="0.25">
      <c r="B133" s="378" t="s">
        <v>339</v>
      </c>
      <c r="C133" s="379"/>
      <c r="D133" s="379"/>
      <c r="E133" s="329">
        <v>0</v>
      </c>
      <c r="F133" s="330">
        <v>26.4</v>
      </c>
      <c r="G133" s="321">
        <v>26.4</v>
      </c>
      <c r="H133" s="329">
        <v>0</v>
      </c>
      <c r="I133" s="330">
        <v>28.1</v>
      </c>
      <c r="J133" s="321">
        <v>28.1</v>
      </c>
      <c r="K133" s="329">
        <v>0</v>
      </c>
      <c r="L133" s="330">
        <v>19.3</v>
      </c>
      <c r="M133" s="325">
        <v>19.3</v>
      </c>
    </row>
    <row r="134" spans="2:19" x14ac:dyDescent="0.25">
      <c r="B134" s="370" t="s">
        <v>340</v>
      </c>
      <c r="C134" s="371"/>
      <c r="D134" s="371"/>
      <c r="E134" s="331">
        <v>0.2</v>
      </c>
      <c r="F134" s="332">
        <v>0</v>
      </c>
      <c r="G134" s="322">
        <v>0.2</v>
      </c>
      <c r="H134" s="331">
        <v>0</v>
      </c>
      <c r="I134" s="332">
        <v>0</v>
      </c>
      <c r="J134" s="322">
        <v>0</v>
      </c>
      <c r="K134" s="331">
        <v>0.1</v>
      </c>
      <c r="L134" s="332">
        <v>0</v>
      </c>
      <c r="M134" s="326">
        <v>0.1</v>
      </c>
      <c r="Q134" s="25"/>
      <c r="R134" s="25"/>
      <c r="S134" s="25"/>
    </row>
    <row r="135" spans="2:19" x14ac:dyDescent="0.25">
      <c r="B135" s="370" t="s">
        <v>341</v>
      </c>
      <c r="C135" s="371"/>
      <c r="D135" s="371"/>
      <c r="E135" s="331">
        <v>0</v>
      </c>
      <c r="F135" s="332">
        <v>0</v>
      </c>
      <c r="G135" s="322">
        <v>0</v>
      </c>
      <c r="H135" s="331">
        <v>0.1</v>
      </c>
      <c r="I135" s="332">
        <v>0</v>
      </c>
      <c r="J135" s="322">
        <v>0.1</v>
      </c>
      <c r="K135" s="331">
        <v>0.1</v>
      </c>
      <c r="L135" s="332">
        <v>0</v>
      </c>
      <c r="M135" s="326">
        <v>0.1</v>
      </c>
      <c r="Q135" s="25"/>
      <c r="R135" s="25"/>
      <c r="S135" s="25"/>
    </row>
    <row r="136" spans="2:19" x14ac:dyDescent="0.25">
      <c r="B136" s="370" t="s">
        <v>342</v>
      </c>
      <c r="C136" s="371"/>
      <c r="D136" s="371"/>
      <c r="E136" s="331">
        <v>0.2</v>
      </c>
      <c r="F136" s="332">
        <v>0</v>
      </c>
      <c r="G136" s="322">
        <v>0.2</v>
      </c>
      <c r="H136" s="331">
        <v>0.1</v>
      </c>
      <c r="I136" s="332">
        <v>0</v>
      </c>
      <c r="J136" s="322">
        <v>0.1</v>
      </c>
      <c r="K136" s="331">
        <v>0</v>
      </c>
      <c r="L136" s="332">
        <v>0</v>
      </c>
      <c r="M136" s="326">
        <v>0</v>
      </c>
    </row>
    <row r="137" spans="2:19" x14ac:dyDescent="0.25">
      <c r="B137" s="370" t="s">
        <v>343</v>
      </c>
      <c r="C137" s="371"/>
      <c r="D137" s="371"/>
      <c r="E137" s="331">
        <v>0</v>
      </c>
      <c r="F137" s="332">
        <v>0</v>
      </c>
      <c r="G137" s="322">
        <v>0</v>
      </c>
      <c r="H137" s="331">
        <v>0</v>
      </c>
      <c r="I137" s="332">
        <v>0</v>
      </c>
      <c r="J137" s="322">
        <v>0</v>
      </c>
      <c r="K137" s="331">
        <v>0</v>
      </c>
      <c r="L137" s="332">
        <v>0</v>
      </c>
      <c r="M137" s="326">
        <v>0</v>
      </c>
    </row>
    <row r="138" spans="2:19" x14ac:dyDescent="0.25">
      <c r="B138" s="380" t="s">
        <v>360</v>
      </c>
      <c r="C138" s="381"/>
      <c r="D138" s="381"/>
      <c r="E138" s="333">
        <v>0.4</v>
      </c>
      <c r="F138" s="334">
        <v>26.4</v>
      </c>
      <c r="G138" s="323">
        <v>26.8</v>
      </c>
      <c r="H138" s="333">
        <v>0.1</v>
      </c>
      <c r="I138" s="334">
        <v>28.1</v>
      </c>
      <c r="J138" s="323">
        <v>28.3</v>
      </c>
      <c r="K138" s="333">
        <v>0.3</v>
      </c>
      <c r="L138" s="334">
        <v>19.3</v>
      </c>
      <c r="M138" s="327">
        <v>19.5</v>
      </c>
    </row>
    <row r="139" spans="2:19" x14ac:dyDescent="0.25">
      <c r="B139" s="583" t="s">
        <v>344</v>
      </c>
      <c r="C139" s="584"/>
      <c r="D139" s="584"/>
      <c r="E139" s="335">
        <v>3711.3</v>
      </c>
      <c r="F139" s="336">
        <v>185.4</v>
      </c>
      <c r="G139" s="324">
        <v>3896.7</v>
      </c>
      <c r="H139" s="335">
        <v>427</v>
      </c>
      <c r="I139" s="336">
        <v>381</v>
      </c>
      <c r="J139" s="324">
        <v>808.3</v>
      </c>
      <c r="K139" s="335">
        <v>165.7</v>
      </c>
      <c r="L139" s="336">
        <v>145.1</v>
      </c>
      <c r="M139" s="328">
        <v>310.8</v>
      </c>
    </row>
    <row r="140" spans="2:19" x14ac:dyDescent="0.25">
      <c r="B140" s="585" t="s">
        <v>361</v>
      </c>
      <c r="C140" s="586"/>
      <c r="D140" s="586"/>
      <c r="E140" s="356">
        <v>0.6</v>
      </c>
      <c r="F140" s="357">
        <v>7.4</v>
      </c>
      <c r="G140" s="359">
        <v>8.1</v>
      </c>
      <c r="H140" s="356">
        <v>1.3</v>
      </c>
      <c r="I140" s="357">
        <v>0</v>
      </c>
      <c r="J140" s="359">
        <v>1.3</v>
      </c>
      <c r="K140" s="356">
        <v>0.9</v>
      </c>
      <c r="L140" s="357">
        <v>3.6</v>
      </c>
      <c r="M140" s="358">
        <v>4.4000000000000004</v>
      </c>
    </row>
    <row r="141" spans="2:19" x14ac:dyDescent="0.25">
      <c r="B141" s="10"/>
      <c r="C141" s="10"/>
      <c r="D141" s="10"/>
      <c r="E141" s="10"/>
      <c r="F141" s="10"/>
      <c r="G141" s="10"/>
      <c r="H141" s="10"/>
      <c r="I141" s="10"/>
      <c r="J141" s="10"/>
      <c r="K141" s="10"/>
      <c r="L141" s="10"/>
      <c r="M141" s="10"/>
    </row>
    <row r="142" spans="2:19" x14ac:dyDescent="0.25">
      <c r="B142" s="417" t="s">
        <v>345</v>
      </c>
      <c r="C142" s="571"/>
      <c r="D142" s="571"/>
      <c r="E142" s="507">
        <v>2023</v>
      </c>
      <c r="F142" s="544">
        <v>2022</v>
      </c>
      <c r="G142" s="545">
        <v>2021</v>
      </c>
      <c r="H142" s="10"/>
      <c r="I142" s="10"/>
      <c r="J142" s="10"/>
      <c r="K142" s="10"/>
      <c r="L142" s="10"/>
      <c r="M142" s="10"/>
    </row>
    <row r="143" spans="2:19" x14ac:dyDescent="0.25">
      <c r="B143" s="419"/>
      <c r="C143" s="572"/>
      <c r="D143" s="572"/>
      <c r="E143" s="573"/>
      <c r="F143" s="563"/>
      <c r="G143" s="574"/>
      <c r="H143" s="10"/>
      <c r="I143" s="10"/>
      <c r="J143" s="10"/>
      <c r="K143" s="10"/>
      <c r="L143" s="10"/>
      <c r="M143" s="10"/>
    </row>
    <row r="144" spans="2:19" x14ac:dyDescent="0.25">
      <c r="B144" s="399" t="s">
        <v>649</v>
      </c>
      <c r="C144" s="400"/>
      <c r="D144" s="400"/>
      <c r="E144" s="31">
        <v>3071.4969999999998</v>
      </c>
      <c r="F144" s="31">
        <v>372</v>
      </c>
      <c r="G144" s="32">
        <v>0</v>
      </c>
      <c r="H144" s="10"/>
      <c r="I144" s="10"/>
      <c r="J144" s="10"/>
      <c r="K144" s="10"/>
      <c r="L144" s="10"/>
      <c r="M144" s="10"/>
    </row>
    <row r="145" spans="2:13" x14ac:dyDescent="0.25">
      <c r="B145" s="370" t="s">
        <v>346</v>
      </c>
      <c r="C145" s="371"/>
      <c r="D145" s="371"/>
      <c r="E145" s="27">
        <v>479.28399999999999</v>
      </c>
      <c r="F145" s="27">
        <v>175</v>
      </c>
      <c r="G145" s="28">
        <v>105.3</v>
      </c>
      <c r="H145" s="10"/>
      <c r="I145" s="10"/>
      <c r="J145" s="10"/>
      <c r="K145" s="10"/>
      <c r="L145" s="10"/>
      <c r="M145" s="10"/>
    </row>
    <row r="146" spans="2:13" x14ac:dyDescent="0.25">
      <c r="B146" s="370" t="s">
        <v>347</v>
      </c>
      <c r="C146" s="371"/>
      <c r="D146" s="371"/>
      <c r="E146" s="27">
        <v>113.376</v>
      </c>
      <c r="F146" s="27">
        <v>101.2</v>
      </c>
      <c r="G146" s="28">
        <v>78.3</v>
      </c>
      <c r="H146" s="10"/>
      <c r="I146" s="10"/>
      <c r="J146" s="10"/>
      <c r="K146" s="10"/>
      <c r="L146" s="10"/>
      <c r="M146" s="10"/>
    </row>
    <row r="147" spans="2:13" x14ac:dyDescent="0.25">
      <c r="B147" s="370" t="s">
        <v>348</v>
      </c>
      <c r="C147" s="371"/>
      <c r="D147" s="371"/>
      <c r="E147" s="27">
        <v>119.767</v>
      </c>
      <c r="F147" s="27">
        <v>64.8</v>
      </c>
      <c r="G147" s="28">
        <v>37</v>
      </c>
      <c r="H147" s="10"/>
      <c r="I147" s="10"/>
      <c r="J147" s="10"/>
      <c r="K147" s="10"/>
      <c r="L147" s="10"/>
      <c r="M147" s="10"/>
    </row>
    <row r="148" spans="2:13" x14ac:dyDescent="0.25">
      <c r="B148" s="370" t="s">
        <v>349</v>
      </c>
      <c r="C148" s="371"/>
      <c r="D148" s="371"/>
      <c r="E148" s="27">
        <v>20.018000000000001</v>
      </c>
      <c r="F148" s="27">
        <v>16.3</v>
      </c>
      <c r="G148" s="28">
        <v>27.6</v>
      </c>
      <c r="H148" s="10"/>
      <c r="I148" s="10"/>
      <c r="J148" s="10"/>
      <c r="K148" s="10"/>
      <c r="L148" s="10"/>
      <c r="M148" s="10"/>
    </row>
    <row r="149" spans="2:13" x14ac:dyDescent="0.25">
      <c r="B149" s="370" t="s">
        <v>350</v>
      </c>
      <c r="C149" s="371"/>
      <c r="D149" s="371"/>
      <c r="E149" s="27">
        <v>24.306000000000001</v>
      </c>
      <c r="F149" s="27">
        <v>12.4</v>
      </c>
      <c r="G149" s="28">
        <v>11.9</v>
      </c>
      <c r="H149" s="10"/>
      <c r="I149" s="10"/>
      <c r="J149" s="10"/>
      <c r="K149" s="10"/>
      <c r="L149" s="10"/>
      <c r="M149" s="10"/>
    </row>
    <row r="150" spans="2:13" x14ac:dyDescent="0.25">
      <c r="B150" s="370" t="s">
        <v>351</v>
      </c>
      <c r="C150" s="371"/>
      <c r="D150" s="371"/>
      <c r="E150" s="27">
        <v>12.012</v>
      </c>
      <c r="F150" s="27">
        <v>10.7</v>
      </c>
      <c r="G150" s="28">
        <v>8.4</v>
      </c>
      <c r="H150" s="10"/>
      <c r="I150" s="10"/>
      <c r="J150" s="10"/>
      <c r="K150" s="10"/>
      <c r="L150" s="10"/>
      <c r="M150" s="10"/>
    </row>
    <row r="151" spans="2:13" x14ac:dyDescent="0.25">
      <c r="B151" s="370" t="s">
        <v>352</v>
      </c>
      <c r="C151" s="371"/>
      <c r="D151" s="371"/>
      <c r="E151" s="27">
        <v>8.7789999999999999</v>
      </c>
      <c r="F151" s="27">
        <v>10.7</v>
      </c>
      <c r="G151" s="28">
        <v>7.9</v>
      </c>
      <c r="H151" s="10"/>
      <c r="I151" s="10"/>
      <c r="J151" s="10"/>
      <c r="K151" s="10"/>
      <c r="L151" s="10"/>
      <c r="M151" s="10"/>
    </row>
    <row r="152" spans="2:13" x14ac:dyDescent="0.25">
      <c r="B152" s="370" t="s">
        <v>353</v>
      </c>
      <c r="C152" s="371"/>
      <c r="D152" s="371"/>
      <c r="E152" s="27">
        <v>10.798999999999999</v>
      </c>
      <c r="F152" s="27">
        <v>11</v>
      </c>
      <c r="G152" s="28">
        <v>7.8</v>
      </c>
      <c r="H152" s="10"/>
      <c r="I152" s="10"/>
      <c r="J152" s="10"/>
      <c r="K152" s="10"/>
      <c r="L152" s="10"/>
      <c r="M152" s="10"/>
    </row>
    <row r="153" spans="2:13" x14ac:dyDescent="0.25">
      <c r="B153" s="370" t="s">
        <v>354</v>
      </c>
      <c r="C153" s="371"/>
      <c r="D153" s="371"/>
      <c r="E153" s="27">
        <v>2.3620000000000001</v>
      </c>
      <c r="F153" s="27">
        <v>1.2</v>
      </c>
      <c r="G153" s="28">
        <v>1.4</v>
      </c>
      <c r="H153" s="10"/>
      <c r="I153" s="10"/>
      <c r="J153" s="10"/>
      <c r="K153" s="10"/>
      <c r="L153" s="10"/>
      <c r="M153" s="10"/>
    </row>
    <row r="154" spans="2:13" x14ac:dyDescent="0.25">
      <c r="B154" s="370" t="s">
        <v>355</v>
      </c>
      <c r="C154" s="371"/>
      <c r="D154" s="371"/>
      <c r="E154" s="27">
        <v>1.3819999999999999</v>
      </c>
      <c r="F154" s="27">
        <v>1.2</v>
      </c>
      <c r="G154" s="28">
        <v>1.3</v>
      </c>
      <c r="H154" s="10"/>
      <c r="I154" s="10"/>
      <c r="J154" s="10"/>
      <c r="K154" s="10"/>
      <c r="L154" s="10"/>
      <c r="M154" s="10"/>
    </row>
    <row r="155" spans="2:13" x14ac:dyDescent="0.25">
      <c r="B155" s="370" t="s">
        <v>356</v>
      </c>
      <c r="C155" s="371"/>
      <c r="D155" s="371"/>
      <c r="E155" s="27">
        <v>1.383</v>
      </c>
      <c r="F155" s="27">
        <v>1.3</v>
      </c>
      <c r="G155" s="28">
        <v>0.9</v>
      </c>
      <c r="H155" s="10"/>
      <c r="I155" s="10"/>
      <c r="J155" s="10"/>
      <c r="K155" s="10"/>
      <c r="L155" s="10"/>
      <c r="M155" s="10"/>
    </row>
    <row r="156" spans="2:13" x14ac:dyDescent="0.25">
      <c r="B156" s="370" t="s">
        <v>84</v>
      </c>
      <c r="C156" s="371"/>
      <c r="D156" s="371"/>
      <c r="E156" s="27">
        <v>4.9000000000000004</v>
      </c>
      <c r="F156" s="27">
        <v>2.1999999999999318</v>
      </c>
      <c r="G156" s="28">
        <v>3.5000000000001137</v>
      </c>
      <c r="H156" s="10"/>
      <c r="I156" s="10"/>
      <c r="J156" s="10"/>
      <c r="K156" s="10"/>
      <c r="L156" s="10"/>
      <c r="M156" s="10"/>
    </row>
    <row r="157" spans="2:13" x14ac:dyDescent="0.25">
      <c r="B157" s="581" t="s">
        <v>83</v>
      </c>
      <c r="C157" s="582"/>
      <c r="D157" s="582"/>
      <c r="E157" s="319">
        <v>3869.9</v>
      </c>
      <c r="F157" s="319">
        <v>780</v>
      </c>
      <c r="G157" s="320">
        <v>291.3</v>
      </c>
      <c r="H157" s="10"/>
      <c r="I157" s="10"/>
      <c r="J157" s="10"/>
      <c r="K157" s="10"/>
      <c r="L157" s="10"/>
      <c r="M157" s="10"/>
    </row>
    <row r="158" spans="2:13" x14ac:dyDescent="0.25">
      <c r="B158" s="578" t="s">
        <v>357</v>
      </c>
      <c r="C158" s="579"/>
      <c r="D158" s="579"/>
      <c r="E158" s="579"/>
      <c r="F158" s="579"/>
      <c r="G158" s="580"/>
      <c r="H158" s="10"/>
      <c r="I158" s="10"/>
      <c r="J158" s="10"/>
      <c r="K158" s="10"/>
      <c r="L158" s="10"/>
      <c r="M158" s="10"/>
    </row>
  </sheetData>
  <sheetProtection algorithmName="SHA-512" hashValue="i9fwvh/ehwhYMJnuGRP2psNe+ZMuCTAkgLFf34nGbVrb6LSEH9wVOmq9i+zym87bdnroOc1jtAo8/++ZAbY58w==" saltValue="gFtXo50s4myTrNm3Wu8NDw==" spinCount="100000" sheet="1" objects="1" scenarios="1"/>
  <mergeCells count="107">
    <mergeCell ref="M1:M2"/>
    <mergeCell ref="B19:M46"/>
    <mergeCell ref="G1:G2"/>
    <mergeCell ref="H1:H2"/>
    <mergeCell ref="I1:I2"/>
    <mergeCell ref="J1:J2"/>
    <mergeCell ref="K1:K2"/>
    <mergeCell ref="L1:L2"/>
    <mergeCell ref="B56:D56"/>
    <mergeCell ref="B74:D74"/>
    <mergeCell ref="B75:D75"/>
    <mergeCell ref="B71:G72"/>
    <mergeCell ref="B76:D77"/>
    <mergeCell ref="B78:D78"/>
    <mergeCell ref="E76:E77"/>
    <mergeCell ref="F76:F77"/>
    <mergeCell ref="G76:G77"/>
    <mergeCell ref="F86:M87"/>
    <mergeCell ref="B86:C87"/>
    <mergeCell ref="D86:E87"/>
    <mergeCell ref="I72:M78"/>
    <mergeCell ref="A1:A2"/>
    <mergeCell ref="B1:B2"/>
    <mergeCell ref="C1:C2"/>
    <mergeCell ref="D1:D2"/>
    <mergeCell ref="E1:E2"/>
    <mergeCell ref="B70:D70"/>
    <mergeCell ref="B55:D55"/>
    <mergeCell ref="B60:G64"/>
    <mergeCell ref="B59:D59"/>
    <mergeCell ref="B57:D57"/>
    <mergeCell ref="B58:D58"/>
    <mergeCell ref="F1:F2"/>
    <mergeCell ref="B67:D67"/>
    <mergeCell ref="B66:D66"/>
    <mergeCell ref="B68:D68"/>
    <mergeCell ref="B69:D69"/>
    <mergeCell ref="B158:G158"/>
    <mergeCell ref="B157:D157"/>
    <mergeCell ref="B120:D121"/>
    <mergeCell ref="E120:G120"/>
    <mergeCell ref="B111:D111"/>
    <mergeCell ref="B112:D112"/>
    <mergeCell ref="B113:D113"/>
    <mergeCell ref="B131:D131"/>
    <mergeCell ref="B133:D133"/>
    <mergeCell ref="B134:D134"/>
    <mergeCell ref="B123:D123"/>
    <mergeCell ref="B124:D124"/>
    <mergeCell ref="B125:D125"/>
    <mergeCell ref="B126:D126"/>
    <mergeCell ref="B127:D127"/>
    <mergeCell ref="B130:D130"/>
    <mergeCell ref="B150:D150"/>
    <mergeCell ref="B151:D151"/>
    <mergeCell ref="B137:D137"/>
    <mergeCell ref="B138:D138"/>
    <mergeCell ref="B139:D139"/>
    <mergeCell ref="B140:D140"/>
    <mergeCell ref="B128:D128"/>
    <mergeCell ref="B129:D129"/>
    <mergeCell ref="B94:D95"/>
    <mergeCell ref="B81:M81"/>
    <mergeCell ref="B84:C85"/>
    <mergeCell ref="B83:C83"/>
    <mergeCell ref="D83:E83"/>
    <mergeCell ref="F83:M83"/>
    <mergeCell ref="F84:M85"/>
    <mergeCell ref="D84:E85"/>
    <mergeCell ref="B96:D96"/>
    <mergeCell ref="B88:C89"/>
    <mergeCell ref="D88:E89"/>
    <mergeCell ref="F88:M89"/>
    <mergeCell ref="E94:G94"/>
    <mergeCell ref="H94:J94"/>
    <mergeCell ref="K94:M94"/>
    <mergeCell ref="B156:D156"/>
    <mergeCell ref="B144:D144"/>
    <mergeCell ref="B145:D145"/>
    <mergeCell ref="B146:D146"/>
    <mergeCell ref="B147:D147"/>
    <mergeCell ref="B148:D148"/>
    <mergeCell ref="B149:D149"/>
    <mergeCell ref="B110:D110"/>
    <mergeCell ref="B122:M122"/>
    <mergeCell ref="B132:M132"/>
    <mergeCell ref="B142:D143"/>
    <mergeCell ref="E142:E143"/>
    <mergeCell ref="F142:F143"/>
    <mergeCell ref="G142:G143"/>
    <mergeCell ref="B135:D135"/>
    <mergeCell ref="B136:D136"/>
    <mergeCell ref="B152:D152"/>
    <mergeCell ref="B153:D153"/>
    <mergeCell ref="B154:D154"/>
    <mergeCell ref="B155:D155"/>
    <mergeCell ref="H120:J120"/>
    <mergeCell ref="K120:M120"/>
    <mergeCell ref="B97:D97"/>
    <mergeCell ref="B98:D98"/>
    <mergeCell ref="B99:D99"/>
    <mergeCell ref="B100:D100"/>
    <mergeCell ref="B101:D101"/>
    <mergeCell ref="B107:D107"/>
    <mergeCell ref="B108:D108"/>
    <mergeCell ref="B109:D109"/>
    <mergeCell ref="J102:M102"/>
  </mergeCells>
  <hyperlinks>
    <hyperlink ref="A1:A2" location="Home!A3" display="Home!A3" xr:uid="{C2C9EF0F-6729-46E2-ADEC-217C7BBC180A}"/>
    <hyperlink ref="B1:B2" location="Home!A3" display="Start" xr:uid="{73839CE7-8D60-4B3C-9A1B-98FF280D68AB}"/>
    <hyperlink ref="C1:C2" location="Climate!A3" display="Climate change" xr:uid="{FDD0DA8C-062D-4426-ABF5-E96787AC8603}"/>
    <hyperlink ref="D1:D2" location="Safety!A3" display="Safety" xr:uid="{6F5E5405-6AE7-4A3F-96B2-C7B75B357B91}"/>
    <hyperlink ref="E1:E2" location="Governance!A3" display="Governance and strategy" xr:uid="{D56CED8C-7E4A-4FA8-9473-4D84295734B5}"/>
    <hyperlink ref="F1:F2" location="Ethics!A3" display="Ethical conduct" xr:uid="{86811737-3F18-4343-8D26-03C23BB2D6EB}"/>
    <hyperlink ref="G1:G2" location="Culture!A3" display="Corporate culture" xr:uid="{AE3B08F3-FC52-4933-B055-0AD9AE5EF4BB}"/>
    <hyperlink ref="H1:H2" location="Diversity!A3" display="Diversity and inclusion" xr:uid="{0B8223D8-5C0E-4278-89D8-D0F0B71A12A5}"/>
    <hyperlink ref="I1:I2" location="Environmental!A3" display="Environmental management" xr:uid="{55226C6B-28C3-46D5-AB9F-FF3425081291}"/>
    <hyperlink ref="J1:J2" location="Communities!A3" display="Communities" xr:uid="{A1D4A7FB-8FFB-4E68-8D0E-A788EC3E89B7}"/>
    <hyperlink ref="K1:K2" location="GRI!A3" display="GRI Index" xr:uid="{755DF28B-6EFF-4D8C-AF61-16F03F15547D}"/>
    <hyperlink ref="L1:L2" location="SASB!A3" display="SASB Index" xr:uid="{65427CF1-D725-4EAB-A29B-4FB4ABF5F6BC}"/>
    <hyperlink ref="M1:M2" location="TCFD!A3" display="TCFD Index" xr:uid="{93DF9BEC-CC6A-4939-8635-995C4C3087A6}"/>
  </hyperlinks>
  <pageMargins left="0.511811024" right="0.511811024" top="0.78740157499999996" bottom="0.78740157499999996" header="0.31496062000000002" footer="0.31496062000000002"/>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FC34C-5FD7-4BCF-8805-483F573E2E11}">
  <dimension ref="A1:O59"/>
  <sheetViews>
    <sheetView showGridLines="0" showRowColHeaders="0" zoomScaleNormal="100" workbookViewId="0">
      <pane ySplit="2" topLeftCell="A3" activePane="bottomLeft" state="frozen"/>
      <selection pane="bottomLeft" activeCell="K1" sqref="K1:K2"/>
    </sheetView>
  </sheetViews>
  <sheetFormatPr defaultColWidth="9" defaultRowHeight="15" x14ac:dyDescent="0.25"/>
  <cols>
    <col min="1" max="1" width="10" style="1" customWidth="1"/>
    <col min="2" max="13" width="12.5" style="1" customWidth="1"/>
    <col min="14" max="16384" width="9" style="1"/>
  </cols>
  <sheetData>
    <row r="1" spans="1:13" s="4" customFormat="1" ht="12.75" customHeight="1" x14ac:dyDescent="0.25">
      <c r="A1" s="369" t="e" vm="1">
        <v>#VALUE!</v>
      </c>
      <c r="B1" s="366" t="s">
        <v>378</v>
      </c>
      <c r="C1" s="366" t="s">
        <v>411</v>
      </c>
      <c r="D1" s="366" t="s">
        <v>379</v>
      </c>
      <c r="E1" s="366" t="s">
        <v>0</v>
      </c>
      <c r="F1" s="366" t="s">
        <v>1</v>
      </c>
      <c r="G1" s="366" t="s">
        <v>457</v>
      </c>
      <c r="H1" s="366" t="s">
        <v>2</v>
      </c>
      <c r="I1" s="366" t="s">
        <v>3</v>
      </c>
      <c r="J1" s="366" t="s">
        <v>4</v>
      </c>
      <c r="K1" s="366" t="s">
        <v>5</v>
      </c>
      <c r="L1" s="366" t="s">
        <v>6</v>
      </c>
      <c r="M1" s="366" t="s">
        <v>7</v>
      </c>
    </row>
    <row r="2" spans="1:13" s="4" customFormat="1" ht="12.75" customHeight="1" x14ac:dyDescent="0.25">
      <c r="A2" s="369"/>
      <c r="B2" s="366"/>
      <c r="C2" s="366"/>
      <c r="D2" s="366"/>
      <c r="E2" s="366"/>
      <c r="F2" s="366"/>
      <c r="G2" s="366"/>
      <c r="H2" s="366"/>
      <c r="I2" s="366"/>
      <c r="J2" s="366"/>
      <c r="K2" s="366"/>
      <c r="L2" s="366"/>
      <c r="M2" s="366"/>
    </row>
    <row r="3" spans="1:13" s="3" customFormat="1" x14ac:dyDescent="0.25"/>
    <row r="5" spans="1:13" ht="21" x14ac:dyDescent="0.25">
      <c r="B5" s="5" t="s">
        <v>655</v>
      </c>
    </row>
    <row r="7" spans="1:13" ht="60" customHeight="1" x14ac:dyDescent="0.25">
      <c r="B7" s="1" t="e" vm="11">
        <v>#VALUE!</v>
      </c>
      <c r="C7" s="2" t="e" vm="14">
        <v>#VALUE!</v>
      </c>
    </row>
    <row r="10" spans="1:13" x14ac:dyDescent="0.25">
      <c r="A10" s="6"/>
      <c r="B10" s="7" t="s">
        <v>650</v>
      </c>
      <c r="C10" s="7"/>
      <c r="D10" s="7"/>
      <c r="E10" s="7"/>
      <c r="F10" s="6"/>
      <c r="G10" s="6"/>
      <c r="H10" s="6"/>
      <c r="I10" s="6"/>
      <c r="J10" s="6"/>
      <c r="K10" s="6"/>
      <c r="L10" s="6"/>
      <c r="M10" s="6"/>
    </row>
    <row r="11" spans="1:13" x14ac:dyDescent="0.25">
      <c r="A11" s="6"/>
      <c r="B11" s="7" t="s">
        <v>651</v>
      </c>
      <c r="C11" s="7"/>
      <c r="D11" s="7"/>
      <c r="E11" s="7"/>
      <c r="F11" s="6"/>
      <c r="G11" s="6"/>
      <c r="H11" s="6"/>
      <c r="I11" s="6"/>
      <c r="J11" s="6"/>
      <c r="K11" s="6"/>
      <c r="L11" s="6"/>
      <c r="M11" s="6"/>
    </row>
    <row r="12" spans="1:13" x14ac:dyDescent="0.25">
      <c r="A12" s="6"/>
      <c r="B12" s="7" t="s">
        <v>652</v>
      </c>
      <c r="C12" s="7"/>
      <c r="D12" s="7"/>
      <c r="E12" s="7"/>
      <c r="F12" s="6"/>
      <c r="G12" s="6"/>
      <c r="H12" s="6"/>
      <c r="I12" s="6"/>
      <c r="J12" s="6"/>
      <c r="K12" s="6"/>
      <c r="L12" s="6"/>
      <c r="M12" s="6"/>
    </row>
    <row r="13" spans="1:13" x14ac:dyDescent="0.25">
      <c r="A13" s="6"/>
      <c r="B13" s="7" t="s">
        <v>362</v>
      </c>
      <c r="C13" s="7"/>
      <c r="D13" s="7"/>
      <c r="E13" s="7"/>
      <c r="F13" s="6"/>
      <c r="G13" s="6"/>
      <c r="H13" s="6"/>
      <c r="I13" s="6"/>
      <c r="J13" s="6"/>
      <c r="K13" s="6"/>
      <c r="L13" s="6"/>
      <c r="M13" s="6"/>
    </row>
    <row r="14" spans="1:13" x14ac:dyDescent="0.25">
      <c r="A14" s="6"/>
      <c r="B14" s="7" t="s">
        <v>653</v>
      </c>
      <c r="C14" s="7"/>
      <c r="D14" s="7"/>
      <c r="E14" s="7"/>
      <c r="F14" s="6"/>
      <c r="G14" s="6"/>
      <c r="H14" s="6"/>
      <c r="I14" s="6"/>
      <c r="J14" s="6"/>
      <c r="K14" s="6"/>
      <c r="L14" s="6"/>
      <c r="M14" s="6"/>
    </row>
    <row r="15" spans="1:13" x14ac:dyDescent="0.25">
      <c r="A15" s="6"/>
      <c r="B15" s="7" t="s">
        <v>654</v>
      </c>
      <c r="C15" s="7"/>
      <c r="D15" s="7"/>
      <c r="E15" s="7"/>
      <c r="F15" s="6"/>
      <c r="G15" s="6"/>
      <c r="H15" s="6"/>
      <c r="I15" s="6"/>
      <c r="J15" s="6"/>
      <c r="K15" s="6"/>
      <c r="L15" s="6"/>
      <c r="M15" s="6"/>
    </row>
    <row r="16" spans="1:13" x14ac:dyDescent="0.25">
      <c r="A16" s="6"/>
      <c r="B16" s="7" t="s">
        <v>657</v>
      </c>
      <c r="C16" s="7"/>
      <c r="D16" s="7"/>
      <c r="E16" s="7"/>
      <c r="F16" s="6"/>
      <c r="G16" s="6"/>
      <c r="H16" s="6"/>
      <c r="I16" s="6"/>
      <c r="J16" s="6"/>
      <c r="K16" s="6"/>
      <c r="L16" s="6"/>
      <c r="M16" s="6"/>
    </row>
    <row r="18" spans="2:15" x14ac:dyDescent="0.25">
      <c r="B18" s="391" t="s">
        <v>658</v>
      </c>
      <c r="C18" s="391"/>
      <c r="D18" s="391"/>
      <c r="E18" s="391"/>
      <c r="F18" s="391"/>
      <c r="G18" s="391"/>
      <c r="H18" s="391"/>
      <c r="I18" s="391"/>
      <c r="J18" s="391"/>
      <c r="K18" s="391"/>
      <c r="L18" s="391"/>
      <c r="M18" s="391"/>
    </row>
    <row r="19" spans="2:15" x14ac:dyDescent="0.25">
      <c r="B19" s="391"/>
      <c r="C19" s="391"/>
      <c r="D19" s="391"/>
      <c r="E19" s="391"/>
      <c r="F19" s="391"/>
      <c r="G19" s="391"/>
      <c r="H19" s="391"/>
      <c r="I19" s="391"/>
      <c r="J19" s="391"/>
      <c r="K19" s="391"/>
      <c r="L19" s="391"/>
      <c r="M19" s="391"/>
    </row>
    <row r="20" spans="2:15" x14ac:dyDescent="0.25">
      <c r="B20" s="391"/>
      <c r="C20" s="391"/>
      <c r="D20" s="391"/>
      <c r="E20" s="391"/>
      <c r="F20" s="391"/>
      <c r="G20" s="391"/>
      <c r="H20" s="391"/>
      <c r="I20" s="391"/>
      <c r="J20" s="391"/>
      <c r="K20" s="391"/>
      <c r="L20" s="391"/>
      <c r="M20" s="391"/>
    </row>
    <row r="21" spans="2:15" x14ac:dyDescent="0.25">
      <c r="B21" s="391"/>
      <c r="C21" s="391"/>
      <c r="D21" s="391"/>
      <c r="E21" s="391"/>
      <c r="F21" s="391"/>
      <c r="G21" s="391"/>
      <c r="H21" s="391"/>
      <c r="I21" s="391"/>
      <c r="J21" s="391"/>
      <c r="K21" s="391"/>
      <c r="L21" s="391"/>
      <c r="M21" s="391"/>
    </row>
    <row r="22" spans="2:15" x14ac:dyDescent="0.25">
      <c r="B22" s="391"/>
      <c r="C22" s="391"/>
      <c r="D22" s="391"/>
      <c r="E22" s="391"/>
      <c r="F22" s="391"/>
      <c r="G22" s="391"/>
      <c r="H22" s="391"/>
      <c r="I22" s="391"/>
      <c r="J22" s="391"/>
      <c r="K22" s="391"/>
      <c r="L22" s="391"/>
      <c r="M22" s="391"/>
    </row>
    <row r="23" spans="2:15" x14ac:dyDescent="0.25">
      <c r="B23" s="391"/>
      <c r="C23" s="391"/>
      <c r="D23" s="391"/>
      <c r="E23" s="391"/>
      <c r="F23" s="391"/>
      <c r="G23" s="391"/>
      <c r="H23" s="391"/>
      <c r="I23" s="391"/>
      <c r="J23" s="391"/>
      <c r="K23" s="391"/>
      <c r="L23" s="391"/>
      <c r="M23" s="391"/>
    </row>
    <row r="24" spans="2:15" ht="15" customHeight="1" x14ac:dyDescent="0.25">
      <c r="B24" s="391"/>
      <c r="C24" s="391"/>
      <c r="D24" s="391"/>
      <c r="E24" s="391"/>
      <c r="F24" s="391"/>
      <c r="G24" s="391"/>
      <c r="H24" s="391"/>
      <c r="I24" s="391"/>
      <c r="J24" s="391"/>
      <c r="K24" s="391"/>
      <c r="L24" s="391"/>
      <c r="M24" s="391"/>
    </row>
    <row r="25" spans="2:15" ht="15" customHeight="1" x14ac:dyDescent="0.25">
      <c r="B25" s="391"/>
      <c r="C25" s="391"/>
      <c r="D25" s="391"/>
      <c r="E25" s="391"/>
      <c r="F25" s="391"/>
      <c r="G25" s="391"/>
      <c r="H25" s="391"/>
      <c r="I25" s="391"/>
      <c r="J25" s="391"/>
      <c r="K25" s="391"/>
      <c r="L25" s="391"/>
      <c r="M25" s="391"/>
    </row>
    <row r="26" spans="2:15" ht="15" customHeight="1" x14ac:dyDescent="0.25">
      <c r="B26" s="391"/>
      <c r="C26" s="391"/>
      <c r="D26" s="391"/>
      <c r="E26" s="391"/>
      <c r="F26" s="391"/>
      <c r="G26" s="391"/>
      <c r="H26" s="391"/>
      <c r="I26" s="391"/>
      <c r="J26" s="391"/>
      <c r="K26" s="391"/>
      <c r="L26" s="391"/>
      <c r="M26" s="391"/>
    </row>
    <row r="27" spans="2:15" ht="15" customHeight="1" x14ac:dyDescent="0.25">
      <c r="B27" s="391"/>
      <c r="C27" s="391"/>
      <c r="D27" s="391"/>
      <c r="E27" s="391"/>
      <c r="F27" s="391"/>
      <c r="G27" s="391"/>
      <c r="H27" s="391"/>
      <c r="I27" s="391"/>
      <c r="J27" s="391"/>
      <c r="K27" s="391"/>
      <c r="L27" s="391"/>
      <c r="M27" s="391"/>
    </row>
    <row r="28" spans="2:15" ht="15" customHeight="1" x14ac:dyDescent="0.25">
      <c r="B28" s="391"/>
      <c r="C28" s="391"/>
      <c r="D28" s="391"/>
      <c r="E28" s="391"/>
      <c r="F28" s="391"/>
      <c r="G28" s="391"/>
      <c r="H28" s="391"/>
      <c r="I28" s="391"/>
      <c r="J28" s="391"/>
      <c r="K28" s="391"/>
      <c r="L28" s="391"/>
      <c r="M28" s="391"/>
    </row>
    <row r="29" spans="2:15" ht="15" customHeight="1" x14ac:dyDescent="0.25">
      <c r="B29" s="391"/>
      <c r="C29" s="391"/>
      <c r="D29" s="391"/>
      <c r="E29" s="391"/>
      <c r="F29" s="391"/>
      <c r="G29" s="391"/>
      <c r="H29" s="391"/>
      <c r="I29" s="391"/>
      <c r="J29" s="391"/>
      <c r="K29" s="391"/>
      <c r="L29" s="391"/>
      <c r="M29" s="391"/>
    </row>
    <row r="30" spans="2:15" ht="15" customHeight="1" x14ac:dyDescent="0.25">
      <c r="B30" s="391"/>
      <c r="C30" s="391"/>
      <c r="D30" s="391"/>
      <c r="E30" s="391"/>
      <c r="F30" s="391"/>
      <c r="G30" s="391"/>
      <c r="H30" s="391"/>
      <c r="I30" s="391"/>
      <c r="J30" s="391"/>
      <c r="K30" s="391"/>
      <c r="L30" s="391"/>
      <c r="M30" s="391"/>
      <c r="O30" s="10"/>
    </row>
    <row r="31" spans="2:15" ht="15" customHeight="1" x14ac:dyDescent="0.25">
      <c r="B31" s="391"/>
      <c r="C31" s="391"/>
      <c r="D31" s="391"/>
      <c r="E31" s="391"/>
      <c r="F31" s="391"/>
      <c r="G31" s="391"/>
      <c r="H31" s="391"/>
      <c r="I31" s="391"/>
      <c r="J31" s="391"/>
      <c r="K31" s="391"/>
      <c r="L31" s="391"/>
      <c r="M31" s="391"/>
    </row>
    <row r="32" spans="2:15" ht="15" customHeight="1" x14ac:dyDescent="0.25">
      <c r="B32" s="391"/>
      <c r="C32" s="391"/>
      <c r="D32" s="391"/>
      <c r="E32" s="391"/>
      <c r="F32" s="391"/>
      <c r="G32" s="391"/>
      <c r="H32" s="391"/>
      <c r="I32" s="391"/>
      <c r="J32" s="391"/>
      <c r="K32" s="391"/>
      <c r="L32" s="391"/>
      <c r="M32" s="391"/>
    </row>
    <row r="33" spans="1:13" ht="15" customHeight="1" x14ac:dyDescent="0.25">
      <c r="C33" s="12"/>
      <c r="D33" s="12"/>
      <c r="E33" s="12"/>
      <c r="F33" s="12"/>
      <c r="G33" s="12"/>
      <c r="I33" s="12"/>
      <c r="J33" s="12"/>
      <c r="K33" s="12"/>
      <c r="L33" s="12"/>
      <c r="M33" s="12"/>
    </row>
    <row r="34" spans="1:13" ht="15" customHeight="1" x14ac:dyDescent="0.25">
      <c r="B34" s="452" t="s">
        <v>364</v>
      </c>
      <c r="C34" s="453"/>
      <c r="D34" s="453"/>
      <c r="E34" s="299">
        <v>2023</v>
      </c>
      <c r="F34" s="300">
        <v>2022</v>
      </c>
      <c r="G34" s="301">
        <v>2021</v>
      </c>
      <c r="I34" s="391" t="s">
        <v>372</v>
      </c>
      <c r="J34" s="391"/>
      <c r="K34" s="391"/>
      <c r="L34" s="391"/>
      <c r="M34" s="391"/>
    </row>
    <row r="35" spans="1:13" ht="15" customHeight="1" x14ac:dyDescent="0.25">
      <c r="B35" s="378" t="s">
        <v>365</v>
      </c>
      <c r="C35" s="379"/>
      <c r="D35" s="379"/>
      <c r="E35" s="184">
        <v>0.19</v>
      </c>
      <c r="F35" s="184">
        <v>0.15</v>
      </c>
      <c r="G35" s="185">
        <v>0.2</v>
      </c>
      <c r="I35" s="391"/>
      <c r="J35" s="391"/>
      <c r="K35" s="391"/>
      <c r="L35" s="391"/>
      <c r="M35" s="391"/>
    </row>
    <row r="36" spans="1:13" ht="15" customHeight="1" x14ac:dyDescent="0.25">
      <c r="B36" s="370" t="s">
        <v>366</v>
      </c>
      <c r="C36" s="371"/>
      <c r="D36" s="371"/>
      <c r="E36" s="338">
        <v>0</v>
      </c>
      <c r="F36" s="338">
        <v>4.2309939999999999</v>
      </c>
      <c r="G36" s="339">
        <v>13</v>
      </c>
      <c r="I36" s="391"/>
      <c r="J36" s="391"/>
      <c r="K36" s="391"/>
      <c r="L36" s="391"/>
      <c r="M36" s="391"/>
    </row>
    <row r="37" spans="1:13" ht="15" customHeight="1" x14ac:dyDescent="0.25">
      <c r="B37" s="380" t="s">
        <v>83</v>
      </c>
      <c r="C37" s="381"/>
      <c r="D37" s="381"/>
      <c r="E37" s="352">
        <v>0.19</v>
      </c>
      <c r="F37" s="352">
        <v>4.38</v>
      </c>
      <c r="G37" s="353">
        <v>13.2</v>
      </c>
      <c r="I37" s="391"/>
      <c r="J37" s="391"/>
      <c r="K37" s="391"/>
      <c r="L37" s="391"/>
      <c r="M37" s="391"/>
    </row>
    <row r="38" spans="1:13" ht="15" customHeight="1" x14ac:dyDescent="0.25">
      <c r="C38" s="12"/>
      <c r="D38" s="12"/>
      <c r="E38" s="12"/>
      <c r="F38" s="12"/>
      <c r="G38" s="12"/>
      <c r="I38" s="12"/>
      <c r="J38" s="12"/>
      <c r="K38" s="12"/>
      <c r="L38" s="12"/>
      <c r="M38" s="12"/>
    </row>
    <row r="39" spans="1:13" ht="15" customHeight="1" x14ac:dyDescent="0.25">
      <c r="C39" s="12"/>
      <c r="D39" s="12"/>
      <c r="E39" s="12"/>
      <c r="F39" s="12"/>
      <c r="G39" s="12"/>
      <c r="I39" s="12"/>
      <c r="J39" s="12"/>
      <c r="K39" s="12"/>
      <c r="L39" s="12"/>
      <c r="M39" s="12"/>
    </row>
    <row r="40" spans="1:13" ht="15" customHeight="1" x14ac:dyDescent="0.25">
      <c r="A40" s="6"/>
      <c r="B40" s="7" t="s">
        <v>659</v>
      </c>
      <c r="C40" s="7"/>
      <c r="D40" s="7"/>
      <c r="E40" s="7"/>
      <c r="F40" s="6"/>
      <c r="G40" s="6"/>
      <c r="H40" s="6"/>
      <c r="I40" s="6"/>
      <c r="J40" s="6"/>
      <c r="K40" s="6"/>
      <c r="L40" s="6"/>
      <c r="M40" s="6"/>
    </row>
    <row r="41" spans="1:13" ht="15" customHeight="1" x14ac:dyDescent="0.25">
      <c r="A41" s="6"/>
      <c r="B41" s="7" t="s">
        <v>660</v>
      </c>
      <c r="C41" s="7"/>
      <c r="D41" s="7"/>
      <c r="E41" s="7"/>
      <c r="F41" s="6"/>
      <c r="G41" s="6"/>
      <c r="H41" s="6"/>
      <c r="I41" s="6"/>
      <c r="J41" s="6"/>
      <c r="K41" s="6"/>
      <c r="L41" s="6"/>
      <c r="M41" s="6"/>
    </row>
    <row r="42" spans="1:13" ht="15" customHeight="1" x14ac:dyDescent="0.25">
      <c r="A42" s="6"/>
      <c r="B42" s="7" t="s">
        <v>661</v>
      </c>
      <c r="C42" s="7"/>
      <c r="D42" s="7"/>
      <c r="E42" s="7"/>
      <c r="F42" s="6"/>
      <c r="G42" s="6"/>
      <c r="H42" s="6"/>
      <c r="I42" s="6"/>
      <c r="J42" s="6"/>
      <c r="K42" s="6"/>
      <c r="L42" s="6"/>
      <c r="M42" s="6"/>
    </row>
    <row r="43" spans="1:13" ht="15" customHeight="1" x14ac:dyDescent="0.25">
      <c r="C43" s="12"/>
      <c r="D43" s="12"/>
      <c r="E43" s="12"/>
      <c r="F43" s="12"/>
      <c r="G43" s="12"/>
      <c r="I43" s="12"/>
      <c r="J43" s="12"/>
      <c r="K43" s="12"/>
      <c r="L43" s="12"/>
      <c r="M43" s="12"/>
    </row>
    <row r="44" spans="1:13" ht="15" customHeight="1" x14ac:dyDescent="0.25">
      <c r="B44" s="391" t="s">
        <v>662</v>
      </c>
      <c r="C44" s="391"/>
      <c r="D44" s="391"/>
      <c r="E44" s="391"/>
      <c r="F44" s="391"/>
      <c r="G44" s="391"/>
      <c r="H44" s="391"/>
      <c r="I44" s="391"/>
      <c r="J44" s="391"/>
      <c r="K44" s="391"/>
      <c r="L44" s="391"/>
      <c r="M44" s="391"/>
    </row>
    <row r="45" spans="1:13" ht="15" customHeight="1" x14ac:dyDescent="0.25">
      <c r="B45" s="391"/>
      <c r="C45" s="391"/>
      <c r="D45" s="391"/>
      <c r="E45" s="391"/>
      <c r="F45" s="391"/>
      <c r="G45" s="391"/>
      <c r="H45" s="391"/>
      <c r="I45" s="391"/>
      <c r="J45" s="391"/>
      <c r="K45" s="391"/>
      <c r="L45" s="391"/>
      <c r="M45" s="391"/>
    </row>
    <row r="46" spans="1:13" ht="15" customHeight="1" x14ac:dyDescent="0.25">
      <c r="B46" s="391"/>
      <c r="C46" s="391"/>
      <c r="D46" s="391"/>
      <c r="E46" s="391"/>
      <c r="F46" s="391"/>
      <c r="G46" s="391"/>
      <c r="H46" s="391"/>
      <c r="I46" s="391"/>
      <c r="J46" s="391"/>
      <c r="K46" s="391"/>
      <c r="L46" s="391"/>
      <c r="M46" s="391"/>
    </row>
    <row r="47" spans="1:13" ht="15" customHeight="1" x14ac:dyDescent="0.25">
      <c r="B47" s="391"/>
      <c r="C47" s="391"/>
      <c r="D47" s="391"/>
      <c r="E47" s="391"/>
      <c r="F47" s="391"/>
      <c r="G47" s="391"/>
      <c r="H47" s="391"/>
      <c r="I47" s="391"/>
      <c r="J47" s="391"/>
      <c r="K47" s="391"/>
      <c r="L47" s="391"/>
      <c r="M47" s="391"/>
    </row>
    <row r="48" spans="1:13" ht="15" customHeight="1" x14ac:dyDescent="0.25">
      <c r="B48" s="391"/>
      <c r="C48" s="391"/>
      <c r="D48" s="391"/>
      <c r="E48" s="391"/>
      <c r="F48" s="391"/>
      <c r="G48" s="391"/>
      <c r="H48" s="391"/>
      <c r="I48" s="391"/>
      <c r="J48" s="391"/>
      <c r="K48" s="391"/>
      <c r="L48" s="391"/>
      <c r="M48" s="391"/>
    </row>
    <row r="49" spans="1:13" ht="15" customHeight="1" x14ac:dyDescent="0.25">
      <c r="B49" s="391"/>
      <c r="C49" s="391"/>
      <c r="D49" s="391"/>
      <c r="E49" s="391"/>
      <c r="F49" s="391"/>
      <c r="G49" s="391"/>
      <c r="H49" s="391"/>
      <c r="I49" s="391"/>
      <c r="J49" s="391"/>
      <c r="K49" s="391"/>
      <c r="L49" s="391"/>
      <c r="M49" s="391"/>
    </row>
    <row r="50" spans="1:13" ht="15" customHeight="1" x14ac:dyDescent="0.25">
      <c r="B50" s="391"/>
      <c r="C50" s="391"/>
      <c r="D50" s="391"/>
      <c r="E50" s="391"/>
      <c r="F50" s="391"/>
      <c r="G50" s="391"/>
      <c r="H50" s="391"/>
      <c r="I50" s="391"/>
      <c r="J50" s="391"/>
      <c r="K50" s="391"/>
      <c r="L50" s="391"/>
      <c r="M50" s="391"/>
    </row>
    <row r="51" spans="1:13" ht="15" customHeight="1" x14ac:dyDescent="0.25">
      <c r="B51" s="391"/>
      <c r="C51" s="391"/>
      <c r="D51" s="391"/>
      <c r="E51" s="391"/>
      <c r="F51" s="391"/>
      <c r="G51" s="391"/>
      <c r="H51" s="391"/>
      <c r="I51" s="391"/>
      <c r="J51" s="391"/>
      <c r="K51" s="391"/>
      <c r="L51" s="391"/>
      <c r="M51" s="391"/>
    </row>
    <row r="52" spans="1:13" ht="15" customHeight="1" x14ac:dyDescent="0.25">
      <c r="C52" s="12"/>
      <c r="D52" s="12"/>
      <c r="E52" s="12"/>
      <c r="F52" s="12"/>
      <c r="G52" s="12"/>
      <c r="I52" s="12"/>
      <c r="J52" s="12"/>
      <c r="K52" s="12"/>
      <c r="L52" s="12"/>
      <c r="M52" s="12"/>
    </row>
    <row r="53" spans="1:13" ht="15" customHeight="1" x14ac:dyDescent="0.25">
      <c r="C53" s="12"/>
      <c r="D53" s="12"/>
      <c r="E53" s="12"/>
      <c r="F53" s="12"/>
      <c r="G53" s="12"/>
      <c r="I53" s="12"/>
      <c r="J53" s="12"/>
      <c r="K53" s="12"/>
      <c r="L53" s="12"/>
      <c r="M53" s="12"/>
    </row>
    <row r="54" spans="1:13" ht="15" customHeight="1" x14ac:dyDescent="0.25">
      <c r="A54" s="6"/>
      <c r="B54" s="398" t="s">
        <v>363</v>
      </c>
      <c r="C54" s="398"/>
      <c r="D54" s="398"/>
      <c r="E54" s="398"/>
      <c r="F54" s="398"/>
      <c r="G54" s="398"/>
      <c r="H54" s="398"/>
      <c r="I54" s="398"/>
      <c r="J54" s="398"/>
      <c r="K54" s="398"/>
      <c r="L54" s="398"/>
      <c r="M54" s="398"/>
    </row>
    <row r="55" spans="1:13" ht="15" customHeight="1" x14ac:dyDescent="0.25">
      <c r="C55" s="12"/>
      <c r="D55" s="12"/>
      <c r="E55" s="12"/>
      <c r="F55" s="12"/>
      <c r="G55" s="12"/>
      <c r="I55" s="12"/>
      <c r="J55" s="12"/>
      <c r="K55" s="12"/>
      <c r="L55" s="12"/>
      <c r="M55" s="12"/>
    </row>
    <row r="56" spans="1:13" x14ac:dyDescent="0.25">
      <c r="B56" s="611" t="s">
        <v>367</v>
      </c>
      <c r="C56" s="611"/>
      <c r="D56" s="611"/>
      <c r="E56" s="612"/>
      <c r="F56" s="299">
        <v>2023</v>
      </c>
      <c r="G56" s="300">
        <v>2022</v>
      </c>
      <c r="H56" s="301">
        <v>2021</v>
      </c>
    </row>
    <row r="57" spans="1:13" x14ac:dyDescent="0.25">
      <c r="B57" s="607" t="s">
        <v>368</v>
      </c>
      <c r="C57" s="607"/>
      <c r="D57" s="607"/>
      <c r="E57" s="608"/>
      <c r="F57" s="605">
        <v>0</v>
      </c>
      <c r="G57" s="605">
        <v>1</v>
      </c>
      <c r="H57" s="613">
        <v>0</v>
      </c>
    </row>
    <row r="58" spans="1:13" x14ac:dyDescent="0.25">
      <c r="B58" s="609"/>
      <c r="C58" s="609"/>
      <c r="D58" s="609"/>
      <c r="E58" s="610"/>
      <c r="F58" s="606"/>
      <c r="G58" s="606"/>
      <c r="H58" s="614"/>
    </row>
    <row r="59" spans="1:13" x14ac:dyDescent="0.25">
      <c r="B59" s="603" t="s">
        <v>369</v>
      </c>
      <c r="C59" s="603"/>
      <c r="D59" s="603"/>
      <c r="E59" s="604"/>
      <c r="F59" s="340">
        <v>0</v>
      </c>
      <c r="G59" s="340">
        <v>4</v>
      </c>
      <c r="H59" s="341">
        <v>0</v>
      </c>
    </row>
  </sheetData>
  <sheetProtection algorithmName="SHA-512" hashValue="YWDy3XZE3u3S0K1CUeIcg9UhjPpKna8oSeU7QOU6gAUQAfGRuV5mfdxIwdPbI8vEKlbyifLtTxrwCu5F/x2KbA==" saltValue="D29PPogZiROQsstmqEepIQ==" spinCount="100000" sheet="1" objects="1" scenarios="1"/>
  <mergeCells count="27">
    <mergeCell ref="A1:A2"/>
    <mergeCell ref="B1:B2"/>
    <mergeCell ref="C1:C2"/>
    <mergeCell ref="D1:D2"/>
    <mergeCell ref="E1:E2"/>
    <mergeCell ref="M1:M2"/>
    <mergeCell ref="B18:M32"/>
    <mergeCell ref="I34:M37"/>
    <mergeCell ref="G1:G2"/>
    <mergeCell ref="H1:H2"/>
    <mergeCell ref="I1:I2"/>
    <mergeCell ref="J1:J2"/>
    <mergeCell ref="K1:K2"/>
    <mergeCell ref="L1:L2"/>
    <mergeCell ref="F1:F2"/>
    <mergeCell ref="B34:D34"/>
    <mergeCell ref="B35:D35"/>
    <mergeCell ref="B36:D36"/>
    <mergeCell ref="B59:E59"/>
    <mergeCell ref="B44:M51"/>
    <mergeCell ref="B37:D37"/>
    <mergeCell ref="F57:F58"/>
    <mergeCell ref="B57:E58"/>
    <mergeCell ref="B56:E56"/>
    <mergeCell ref="B54:M54"/>
    <mergeCell ref="G57:G58"/>
    <mergeCell ref="H57:H58"/>
  </mergeCells>
  <hyperlinks>
    <hyperlink ref="A1:A2" location="Home!A3" display="Home!A3" xr:uid="{76E2BD25-67D0-417F-85CC-F002521B6556}"/>
    <hyperlink ref="B1:B2" location="Home!A3" display="Start" xr:uid="{20C0961B-4B2B-437B-AB60-2835D93E20AC}"/>
    <hyperlink ref="C1:C2" location="Climate!A3" display="Climate change" xr:uid="{3CCE5E99-62D4-4C76-AA53-F148527D96EF}"/>
    <hyperlink ref="D1:D2" location="Safety!A3" display="Safety" xr:uid="{C2E2A872-6737-4D2C-8948-BBC336E3EB3F}"/>
    <hyperlink ref="E1:E2" location="Governance!A3" display="Governance and strategy" xr:uid="{86BB9483-9A76-412D-93E1-177EF51BF68A}"/>
    <hyperlink ref="F1:F2" location="Ethics!A3" display="Ethical conduct" xr:uid="{7616C06B-5FAC-4BA9-BC28-EC4EB0F85F75}"/>
    <hyperlink ref="G1:G2" location="Culture!A3" display="Corporate culture" xr:uid="{747774A3-881C-4852-9937-10AB1A028600}"/>
    <hyperlink ref="H1:H2" location="Diversity!A3" display="Diversity and inclusion" xr:uid="{18771940-565D-4719-89C7-BBFF19248C41}"/>
    <hyperlink ref="I1:I2" location="Environmental!A3" display="Environmental management" xr:uid="{58DECB9B-5C93-473A-B539-BA2CB45F392C}"/>
    <hyperlink ref="J1:J2" location="Communities!A3" display="Communities" xr:uid="{2DA32EFC-1668-42C3-A497-D5B305B273D0}"/>
    <hyperlink ref="K1:K2" location="GRI!A3" display="GRI Index" xr:uid="{95E7FAD3-2285-4BD8-B190-633C697A2A7D}"/>
    <hyperlink ref="L1:L2" location="SASB!A3" display="SASB Index" xr:uid="{414189F2-B045-4E2B-8694-5967FBD0CB96}"/>
    <hyperlink ref="M1:M2" location="TCFD!A3" display="TCFD Index" xr:uid="{A718D017-ADD8-4260-82C2-1D568D17234D}"/>
  </hyperlink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12</vt:i4>
      </vt:variant>
    </vt:vector>
  </HeadingPairs>
  <TitlesOfParts>
    <vt:vector size="12" baseType="lpstr">
      <vt:lpstr>Home</vt:lpstr>
      <vt:lpstr>Climate</vt:lpstr>
      <vt:lpstr>Safety</vt:lpstr>
      <vt:lpstr>Governance</vt:lpstr>
      <vt:lpstr>Ethics</vt:lpstr>
      <vt:lpstr>Culture</vt:lpstr>
      <vt:lpstr>Diversity</vt:lpstr>
      <vt:lpstr>Environmental</vt:lpstr>
      <vt:lpstr>Communities</vt:lpstr>
      <vt:lpstr>GRI</vt:lpstr>
      <vt:lpstr>SASB</vt:lpstr>
      <vt:lpstr>TCFD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 Jungmann</dc:creator>
  <cp:lastModifiedBy>Carol Jungmann</cp:lastModifiedBy>
  <dcterms:created xsi:type="dcterms:W3CDTF">2024-01-31T08:37:56Z</dcterms:created>
  <dcterms:modified xsi:type="dcterms:W3CDTF">2024-04-15T15:47:50Z</dcterms:modified>
</cp:coreProperties>
</file>